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julie.snowdon\Dropbox (TTE)\Operations\Comms &amp; Marketing\Marcomms &amp; Customer Engagement\Hannah\Website\CONTENT FOR WEBSITE\1. About us\Governance\4.5 National Council\downloads\"/>
    </mc:Choice>
  </mc:AlternateContent>
  <xr:revisionPtr revIDLastSave="0" documentId="8_{58185E30-F17C-42E8-B102-0FFFD51ED313}" xr6:coauthVersionLast="47" xr6:coauthVersionMax="47" xr10:uidLastSave="{00000000-0000-0000-0000-000000000000}"/>
  <bookViews>
    <workbookView xWindow="2025" yWindow="2070" windowWidth="24900" windowHeight="14400" xr2:uid="{00000000-000D-0000-FFFF-FFFF00000000}"/>
  </bookViews>
  <sheets>
    <sheet name="Sheet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99" i="1" l="1"/>
  <c r="P199" i="1"/>
  <c r="Q199" i="1"/>
  <c r="O113" i="1"/>
  <c r="P113" i="1"/>
  <c r="Q113" i="1"/>
  <c r="F358" i="1"/>
  <c r="F352" i="1"/>
  <c r="F333" i="1"/>
  <c r="F324" i="1"/>
  <c r="F316" i="1"/>
  <c r="F308" i="1"/>
  <c r="F295" i="1"/>
  <c r="F284" i="1"/>
  <c r="F277" i="1"/>
  <c r="F267" i="1"/>
  <c r="F261" i="1"/>
  <c r="F252" i="1"/>
  <c r="F246" i="1"/>
  <c r="F240" i="1"/>
  <c r="F233" i="1"/>
  <c r="F228" i="1"/>
  <c r="F220" i="1"/>
  <c r="F207" i="1"/>
  <c r="F199" i="1"/>
  <c r="F188" i="1"/>
  <c r="F182" i="1"/>
  <c r="F165" i="1"/>
  <c r="F149" i="1"/>
  <c r="F145" i="1"/>
  <c r="F135" i="1"/>
  <c r="F131" i="1"/>
  <c r="F120" i="1"/>
  <c r="F113" i="1"/>
  <c r="F95" i="1"/>
  <c r="F90" i="1"/>
  <c r="F82" i="1"/>
  <c r="F73" i="1"/>
  <c r="F67" i="1"/>
  <c r="F61" i="1"/>
  <c r="F52" i="1"/>
  <c r="F39" i="1"/>
  <c r="F31" i="1"/>
  <c r="F23" i="1"/>
  <c r="F16" i="1"/>
  <c r="F11" i="1"/>
  <c r="F360" i="1"/>
  <c r="N357" i="1"/>
  <c r="N356" i="1"/>
  <c r="N355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2" i="1"/>
  <c r="N331" i="1"/>
  <c r="N330" i="1"/>
  <c r="N329" i="1"/>
  <c r="N328" i="1"/>
  <c r="N327" i="1"/>
  <c r="N323" i="1"/>
  <c r="N322" i="1"/>
  <c r="N321" i="1"/>
  <c r="N320" i="1"/>
  <c r="N319" i="1"/>
  <c r="N315" i="1"/>
  <c r="N314" i="1"/>
  <c r="N313" i="1"/>
  <c r="N312" i="1"/>
  <c r="N311" i="1"/>
  <c r="N307" i="1"/>
  <c r="N306" i="1"/>
  <c r="N305" i="1"/>
  <c r="N304" i="1"/>
  <c r="N303" i="1"/>
  <c r="N302" i="1"/>
  <c r="N301" i="1"/>
  <c r="N300" i="1"/>
  <c r="N299" i="1"/>
  <c r="N298" i="1"/>
  <c r="N294" i="1"/>
  <c r="N293" i="1"/>
  <c r="N292" i="1"/>
  <c r="N291" i="1"/>
  <c r="N290" i="1"/>
  <c r="N289" i="1"/>
  <c r="N288" i="1"/>
  <c r="N287" i="1"/>
  <c r="N283" i="1"/>
  <c r="N282" i="1"/>
  <c r="N281" i="1"/>
  <c r="N280" i="1"/>
  <c r="N276" i="1"/>
  <c r="N275" i="1"/>
  <c r="N274" i="1"/>
  <c r="N273" i="1"/>
  <c r="N272" i="1"/>
  <c r="N271" i="1"/>
  <c r="N270" i="1"/>
  <c r="N266" i="1"/>
  <c r="N265" i="1"/>
  <c r="N264" i="1"/>
  <c r="N260" i="1"/>
  <c r="N259" i="1"/>
  <c r="N258" i="1"/>
  <c r="N257" i="1"/>
  <c r="N256" i="1"/>
  <c r="N255" i="1"/>
  <c r="N251" i="1"/>
  <c r="N250" i="1"/>
  <c r="N249" i="1"/>
  <c r="N245" i="1"/>
  <c r="N244" i="1"/>
  <c r="N243" i="1"/>
  <c r="N239" i="1"/>
  <c r="N238" i="1"/>
  <c r="N237" i="1"/>
  <c r="N236" i="1"/>
  <c r="N232" i="1"/>
  <c r="N231" i="1"/>
  <c r="N227" i="1"/>
  <c r="N226" i="1"/>
  <c r="N225" i="1"/>
  <c r="N224" i="1"/>
  <c r="N223" i="1"/>
  <c r="N219" i="1"/>
  <c r="N218" i="1"/>
  <c r="N217" i="1"/>
  <c r="N216" i="1"/>
  <c r="N215" i="1"/>
  <c r="N214" i="1"/>
  <c r="N213" i="1"/>
  <c r="N212" i="1"/>
  <c r="N211" i="1"/>
  <c r="N210" i="1"/>
  <c r="N206" i="1"/>
  <c r="N205" i="1"/>
  <c r="N204" i="1"/>
  <c r="N203" i="1"/>
  <c r="N202" i="1"/>
  <c r="N198" i="1"/>
  <c r="N197" i="1"/>
  <c r="N196" i="1"/>
  <c r="N195" i="1"/>
  <c r="N194" i="1"/>
  <c r="N193" i="1"/>
  <c r="N192" i="1"/>
  <c r="N191" i="1"/>
  <c r="N187" i="1"/>
  <c r="N186" i="1"/>
  <c r="N185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48" i="1"/>
  <c r="N144" i="1"/>
  <c r="N143" i="1"/>
  <c r="N142" i="1"/>
  <c r="N141" i="1"/>
  <c r="N140" i="1"/>
  <c r="N139" i="1"/>
  <c r="N138" i="1"/>
  <c r="N134" i="1"/>
  <c r="N130" i="1"/>
  <c r="N129" i="1"/>
  <c r="N128" i="1"/>
  <c r="N127" i="1"/>
  <c r="N126" i="1"/>
  <c r="N125" i="1"/>
  <c r="N124" i="1"/>
  <c r="N123" i="1"/>
  <c r="N119" i="1"/>
  <c r="N118" i="1"/>
  <c r="N117" i="1"/>
  <c r="N116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4" i="1"/>
  <c r="N93" i="1"/>
  <c r="N89" i="1"/>
  <c r="N88" i="1"/>
  <c r="N87" i="1"/>
  <c r="N86" i="1"/>
  <c r="N85" i="1"/>
  <c r="N81" i="1"/>
  <c r="N80" i="1"/>
  <c r="N79" i="1"/>
  <c r="N78" i="1"/>
  <c r="N77" i="1"/>
  <c r="N76" i="1"/>
  <c r="N72" i="1"/>
  <c r="N71" i="1"/>
  <c r="N66" i="1"/>
  <c r="N65" i="1"/>
  <c r="N64" i="1"/>
  <c r="N60" i="1"/>
  <c r="N59" i="1"/>
  <c r="N58" i="1"/>
  <c r="N57" i="1"/>
  <c r="N56" i="1"/>
  <c r="N55" i="1"/>
  <c r="N51" i="1"/>
  <c r="N50" i="1"/>
  <c r="N49" i="1"/>
  <c r="N48" i="1"/>
  <c r="N47" i="1"/>
  <c r="N46" i="1"/>
  <c r="N45" i="1"/>
  <c r="N44" i="1"/>
  <c r="N43" i="1"/>
  <c r="N42" i="1"/>
  <c r="N38" i="1"/>
  <c r="N37" i="1"/>
  <c r="N36" i="1"/>
  <c r="N35" i="1"/>
  <c r="N34" i="1"/>
  <c r="N33" i="1"/>
  <c r="N32" i="1"/>
  <c r="N30" i="1"/>
  <c r="N29" i="1"/>
  <c r="N28" i="1"/>
  <c r="N27" i="1"/>
  <c r="N26" i="1"/>
  <c r="N22" i="1"/>
  <c r="N21" i="1"/>
  <c r="N20" i="1"/>
  <c r="N19" i="1"/>
  <c r="N15" i="1"/>
  <c r="N14" i="1"/>
  <c r="N10" i="1"/>
  <c r="N9" i="1"/>
  <c r="M358" i="1"/>
  <c r="L358" i="1"/>
  <c r="N358" i="1"/>
  <c r="M352" i="1"/>
  <c r="M333" i="1"/>
  <c r="M324" i="1"/>
  <c r="L324" i="1"/>
  <c r="N324" i="1"/>
  <c r="M316" i="1"/>
  <c r="M308" i="1"/>
  <c r="M295" i="1"/>
  <c r="L295" i="1"/>
  <c r="N295" i="1"/>
  <c r="M284" i="1"/>
  <c r="L284" i="1"/>
  <c r="N284" i="1"/>
  <c r="M277" i="1"/>
  <c r="M267" i="1"/>
  <c r="M261" i="1"/>
  <c r="M252" i="1"/>
  <c r="L252" i="1"/>
  <c r="N252" i="1"/>
  <c r="M246" i="1"/>
  <c r="M240" i="1"/>
  <c r="M233" i="1"/>
  <c r="M228" i="1"/>
  <c r="L228" i="1"/>
  <c r="N228" i="1"/>
  <c r="M220" i="1"/>
  <c r="M207" i="1"/>
  <c r="M199" i="1"/>
  <c r="L199" i="1"/>
  <c r="N199" i="1"/>
  <c r="M188" i="1"/>
  <c r="L188" i="1"/>
  <c r="N188" i="1"/>
  <c r="M182" i="1"/>
  <c r="M165" i="1"/>
  <c r="M149" i="1"/>
  <c r="M145" i="1"/>
  <c r="L145" i="1"/>
  <c r="N145" i="1"/>
  <c r="M135" i="1"/>
  <c r="M131" i="1"/>
  <c r="M120" i="1"/>
  <c r="M113" i="1"/>
  <c r="L113" i="1"/>
  <c r="N113" i="1"/>
  <c r="M95" i="1"/>
  <c r="M90" i="1"/>
  <c r="M82" i="1"/>
  <c r="M73" i="1"/>
  <c r="L73" i="1"/>
  <c r="N73" i="1"/>
  <c r="M67" i="1"/>
  <c r="M61" i="1"/>
  <c r="M52" i="1"/>
  <c r="M39" i="1"/>
  <c r="L39" i="1"/>
  <c r="N39" i="1"/>
  <c r="M31" i="1"/>
  <c r="L31" i="1"/>
  <c r="N31" i="1"/>
  <c r="M23" i="1"/>
  <c r="M16" i="1"/>
  <c r="L16" i="1"/>
  <c r="N16" i="1"/>
  <c r="M11" i="1"/>
  <c r="M360" i="1"/>
  <c r="Q358" i="1"/>
  <c r="P358" i="1"/>
  <c r="O358" i="1"/>
  <c r="K358" i="1"/>
  <c r="J358" i="1"/>
  <c r="I358" i="1"/>
  <c r="G358" i="1"/>
  <c r="E358" i="1"/>
  <c r="D358" i="1"/>
  <c r="C358" i="1"/>
  <c r="B358" i="1"/>
  <c r="Q352" i="1"/>
  <c r="P352" i="1"/>
  <c r="O352" i="1"/>
  <c r="L352" i="1"/>
  <c r="K352" i="1"/>
  <c r="J352" i="1"/>
  <c r="I352" i="1"/>
  <c r="G352" i="1"/>
  <c r="E352" i="1"/>
  <c r="D352" i="1"/>
  <c r="C352" i="1"/>
  <c r="B352" i="1"/>
  <c r="Q333" i="1"/>
  <c r="P333" i="1"/>
  <c r="O333" i="1"/>
  <c r="L333" i="1"/>
  <c r="K333" i="1"/>
  <c r="J333" i="1"/>
  <c r="I333" i="1"/>
  <c r="G333" i="1"/>
  <c r="E333" i="1"/>
  <c r="D333" i="1"/>
  <c r="C333" i="1"/>
  <c r="B333" i="1"/>
  <c r="Q324" i="1"/>
  <c r="P324" i="1"/>
  <c r="O324" i="1"/>
  <c r="K324" i="1"/>
  <c r="J324" i="1"/>
  <c r="I324" i="1"/>
  <c r="G324" i="1"/>
  <c r="E324" i="1"/>
  <c r="D324" i="1"/>
  <c r="C324" i="1"/>
  <c r="B324" i="1"/>
  <c r="Q316" i="1"/>
  <c r="P316" i="1"/>
  <c r="O316" i="1"/>
  <c r="L316" i="1"/>
  <c r="K316" i="1"/>
  <c r="J316" i="1"/>
  <c r="I316" i="1"/>
  <c r="G316" i="1"/>
  <c r="E316" i="1"/>
  <c r="D316" i="1"/>
  <c r="C316" i="1"/>
  <c r="B316" i="1"/>
  <c r="Q308" i="1"/>
  <c r="P308" i="1"/>
  <c r="O308" i="1"/>
  <c r="L308" i="1"/>
  <c r="K308" i="1"/>
  <c r="J308" i="1"/>
  <c r="I308" i="1"/>
  <c r="G308" i="1"/>
  <c r="E308" i="1"/>
  <c r="D308" i="1"/>
  <c r="C308" i="1"/>
  <c r="B308" i="1"/>
  <c r="Q295" i="1"/>
  <c r="P295" i="1"/>
  <c r="O295" i="1"/>
  <c r="K295" i="1"/>
  <c r="J295" i="1"/>
  <c r="I295" i="1"/>
  <c r="G295" i="1"/>
  <c r="E295" i="1"/>
  <c r="D295" i="1"/>
  <c r="C295" i="1"/>
  <c r="B295" i="1"/>
  <c r="Q284" i="1"/>
  <c r="P284" i="1"/>
  <c r="O284" i="1"/>
  <c r="K284" i="1"/>
  <c r="J284" i="1"/>
  <c r="I284" i="1"/>
  <c r="G284" i="1"/>
  <c r="E284" i="1"/>
  <c r="D284" i="1"/>
  <c r="C284" i="1"/>
  <c r="B284" i="1"/>
  <c r="Q277" i="1"/>
  <c r="P277" i="1"/>
  <c r="O277" i="1"/>
  <c r="L277" i="1"/>
  <c r="K277" i="1"/>
  <c r="J277" i="1"/>
  <c r="I277" i="1"/>
  <c r="G277" i="1"/>
  <c r="E277" i="1"/>
  <c r="D277" i="1"/>
  <c r="C277" i="1"/>
  <c r="B277" i="1"/>
  <c r="Q267" i="1"/>
  <c r="P267" i="1"/>
  <c r="O267" i="1"/>
  <c r="L267" i="1"/>
  <c r="K267" i="1"/>
  <c r="J267" i="1"/>
  <c r="I267" i="1"/>
  <c r="G267" i="1"/>
  <c r="E267" i="1"/>
  <c r="D267" i="1"/>
  <c r="C267" i="1"/>
  <c r="B267" i="1"/>
  <c r="Q261" i="1"/>
  <c r="P261" i="1"/>
  <c r="O261" i="1"/>
  <c r="L261" i="1"/>
  <c r="K261" i="1"/>
  <c r="J261" i="1"/>
  <c r="I261" i="1"/>
  <c r="G261" i="1"/>
  <c r="E261" i="1"/>
  <c r="D261" i="1"/>
  <c r="C261" i="1"/>
  <c r="B261" i="1"/>
  <c r="Q252" i="1"/>
  <c r="P252" i="1"/>
  <c r="O252" i="1"/>
  <c r="K252" i="1"/>
  <c r="J252" i="1"/>
  <c r="I252" i="1"/>
  <c r="G252" i="1"/>
  <c r="E252" i="1"/>
  <c r="D252" i="1"/>
  <c r="C252" i="1"/>
  <c r="B252" i="1"/>
  <c r="Q246" i="1"/>
  <c r="P246" i="1"/>
  <c r="O246" i="1"/>
  <c r="L246" i="1"/>
  <c r="N246" i="1"/>
  <c r="K246" i="1"/>
  <c r="J246" i="1"/>
  <c r="I246" i="1"/>
  <c r="G246" i="1"/>
  <c r="E246" i="1"/>
  <c r="D246" i="1"/>
  <c r="C246" i="1"/>
  <c r="B246" i="1"/>
  <c r="Q240" i="1"/>
  <c r="P240" i="1"/>
  <c r="O240" i="1"/>
  <c r="L240" i="1"/>
  <c r="K240" i="1"/>
  <c r="J240" i="1"/>
  <c r="I240" i="1"/>
  <c r="G240" i="1"/>
  <c r="E240" i="1"/>
  <c r="D240" i="1"/>
  <c r="C240" i="1"/>
  <c r="B240" i="1"/>
  <c r="Q233" i="1"/>
  <c r="P233" i="1"/>
  <c r="O233" i="1"/>
  <c r="L233" i="1"/>
  <c r="K233" i="1"/>
  <c r="J233" i="1"/>
  <c r="I233" i="1"/>
  <c r="G233" i="1"/>
  <c r="E233" i="1"/>
  <c r="D233" i="1"/>
  <c r="C233" i="1"/>
  <c r="B233" i="1"/>
  <c r="Q228" i="1"/>
  <c r="P228" i="1"/>
  <c r="O228" i="1"/>
  <c r="K228" i="1"/>
  <c r="J228" i="1"/>
  <c r="I228" i="1"/>
  <c r="G228" i="1"/>
  <c r="E228" i="1"/>
  <c r="D228" i="1"/>
  <c r="C228" i="1"/>
  <c r="B228" i="1"/>
  <c r="Q220" i="1"/>
  <c r="P220" i="1"/>
  <c r="O220" i="1"/>
  <c r="L220" i="1"/>
  <c r="K220" i="1"/>
  <c r="J220" i="1"/>
  <c r="I220" i="1"/>
  <c r="G220" i="1"/>
  <c r="E220" i="1"/>
  <c r="D220" i="1"/>
  <c r="C220" i="1"/>
  <c r="B220" i="1"/>
  <c r="Q207" i="1"/>
  <c r="P207" i="1"/>
  <c r="O207" i="1"/>
  <c r="L207" i="1"/>
  <c r="K207" i="1"/>
  <c r="J207" i="1"/>
  <c r="I207" i="1"/>
  <c r="G207" i="1"/>
  <c r="E207" i="1"/>
  <c r="D207" i="1"/>
  <c r="C207" i="1"/>
  <c r="B207" i="1"/>
  <c r="K199" i="1"/>
  <c r="J199" i="1"/>
  <c r="I199" i="1"/>
  <c r="G199" i="1"/>
  <c r="E199" i="1"/>
  <c r="D199" i="1"/>
  <c r="C199" i="1"/>
  <c r="B199" i="1"/>
  <c r="Q188" i="1"/>
  <c r="P188" i="1"/>
  <c r="O188" i="1"/>
  <c r="K188" i="1"/>
  <c r="J188" i="1"/>
  <c r="I188" i="1"/>
  <c r="G188" i="1"/>
  <c r="E188" i="1"/>
  <c r="D188" i="1"/>
  <c r="C188" i="1"/>
  <c r="B188" i="1"/>
  <c r="Q182" i="1"/>
  <c r="P182" i="1"/>
  <c r="O182" i="1"/>
  <c r="L182" i="1"/>
  <c r="N182" i="1"/>
  <c r="K182" i="1"/>
  <c r="J182" i="1"/>
  <c r="I182" i="1"/>
  <c r="G182" i="1"/>
  <c r="E182" i="1"/>
  <c r="D182" i="1"/>
  <c r="C182" i="1"/>
  <c r="B182" i="1"/>
  <c r="Q165" i="1"/>
  <c r="P165" i="1"/>
  <c r="O165" i="1"/>
  <c r="L165" i="1"/>
  <c r="K165" i="1"/>
  <c r="J165" i="1"/>
  <c r="I165" i="1"/>
  <c r="G165" i="1"/>
  <c r="E165" i="1"/>
  <c r="D165" i="1"/>
  <c r="C165" i="1"/>
  <c r="B165" i="1"/>
  <c r="Q149" i="1"/>
  <c r="P149" i="1"/>
  <c r="O149" i="1"/>
  <c r="L149" i="1"/>
  <c r="K149" i="1"/>
  <c r="J149" i="1"/>
  <c r="I149" i="1"/>
  <c r="G149" i="1"/>
  <c r="E149" i="1"/>
  <c r="D149" i="1"/>
  <c r="C149" i="1"/>
  <c r="B149" i="1"/>
  <c r="Q145" i="1"/>
  <c r="P145" i="1"/>
  <c r="O145" i="1"/>
  <c r="K145" i="1"/>
  <c r="J145" i="1"/>
  <c r="I145" i="1"/>
  <c r="G145" i="1"/>
  <c r="E145" i="1"/>
  <c r="D145" i="1"/>
  <c r="C145" i="1"/>
  <c r="B145" i="1"/>
  <c r="Q135" i="1"/>
  <c r="P135" i="1"/>
  <c r="O135" i="1"/>
  <c r="L135" i="1"/>
  <c r="K135" i="1"/>
  <c r="J135" i="1"/>
  <c r="I135" i="1"/>
  <c r="G135" i="1"/>
  <c r="E135" i="1"/>
  <c r="D135" i="1"/>
  <c r="C135" i="1"/>
  <c r="B135" i="1"/>
  <c r="Q131" i="1"/>
  <c r="P131" i="1"/>
  <c r="O131" i="1"/>
  <c r="L131" i="1"/>
  <c r="K131" i="1"/>
  <c r="J131" i="1"/>
  <c r="I131" i="1"/>
  <c r="G131" i="1"/>
  <c r="E131" i="1"/>
  <c r="D131" i="1"/>
  <c r="C131" i="1"/>
  <c r="B131" i="1"/>
  <c r="Q120" i="1"/>
  <c r="P120" i="1"/>
  <c r="O120" i="1"/>
  <c r="L120" i="1"/>
  <c r="N120" i="1"/>
  <c r="K120" i="1"/>
  <c r="J120" i="1"/>
  <c r="I120" i="1"/>
  <c r="G120" i="1"/>
  <c r="E120" i="1"/>
  <c r="D120" i="1"/>
  <c r="C120" i="1"/>
  <c r="B120" i="1"/>
  <c r="K113" i="1"/>
  <c r="J113" i="1"/>
  <c r="I113" i="1"/>
  <c r="G113" i="1"/>
  <c r="E113" i="1"/>
  <c r="D113" i="1"/>
  <c r="C113" i="1"/>
  <c r="B113" i="1"/>
  <c r="Q95" i="1"/>
  <c r="P95" i="1"/>
  <c r="O95" i="1"/>
  <c r="L95" i="1"/>
  <c r="K95" i="1"/>
  <c r="J95" i="1"/>
  <c r="I95" i="1"/>
  <c r="G95" i="1"/>
  <c r="E95" i="1"/>
  <c r="D95" i="1"/>
  <c r="C95" i="1"/>
  <c r="B95" i="1"/>
  <c r="Q90" i="1"/>
  <c r="P90" i="1"/>
  <c r="O90" i="1"/>
  <c r="L90" i="1"/>
  <c r="K90" i="1"/>
  <c r="J90" i="1"/>
  <c r="I90" i="1"/>
  <c r="G90" i="1"/>
  <c r="E90" i="1"/>
  <c r="D90" i="1"/>
  <c r="C90" i="1"/>
  <c r="B90" i="1"/>
  <c r="Q82" i="1"/>
  <c r="P82" i="1"/>
  <c r="O82" i="1"/>
  <c r="L82" i="1"/>
  <c r="N82" i="1"/>
  <c r="K82" i="1"/>
  <c r="J82" i="1"/>
  <c r="I82" i="1"/>
  <c r="G82" i="1"/>
  <c r="E82" i="1"/>
  <c r="D82" i="1"/>
  <c r="C82" i="1"/>
  <c r="B82" i="1"/>
  <c r="Q73" i="1"/>
  <c r="P73" i="1"/>
  <c r="O73" i="1"/>
  <c r="K73" i="1"/>
  <c r="J73" i="1"/>
  <c r="I73" i="1"/>
  <c r="G73" i="1"/>
  <c r="E73" i="1"/>
  <c r="D73" i="1"/>
  <c r="C73" i="1"/>
  <c r="B73" i="1"/>
  <c r="Q67" i="1"/>
  <c r="P67" i="1"/>
  <c r="O67" i="1"/>
  <c r="L67" i="1"/>
  <c r="K67" i="1"/>
  <c r="J67" i="1"/>
  <c r="I67" i="1"/>
  <c r="G67" i="1"/>
  <c r="E67" i="1"/>
  <c r="D67" i="1"/>
  <c r="C67" i="1"/>
  <c r="B67" i="1"/>
  <c r="Q61" i="1"/>
  <c r="P61" i="1"/>
  <c r="O61" i="1"/>
  <c r="L61" i="1"/>
  <c r="K61" i="1"/>
  <c r="J61" i="1"/>
  <c r="I61" i="1"/>
  <c r="G61" i="1"/>
  <c r="E61" i="1"/>
  <c r="D61" i="1"/>
  <c r="C61" i="1"/>
  <c r="B61" i="1"/>
  <c r="Q52" i="1"/>
  <c r="P52" i="1"/>
  <c r="O52" i="1"/>
  <c r="L52" i="1"/>
  <c r="K52" i="1"/>
  <c r="J52" i="1"/>
  <c r="I52" i="1"/>
  <c r="G52" i="1"/>
  <c r="E52" i="1"/>
  <c r="D52" i="1"/>
  <c r="C52" i="1"/>
  <c r="B52" i="1"/>
  <c r="Q39" i="1"/>
  <c r="P39" i="1"/>
  <c r="O39" i="1"/>
  <c r="K39" i="1"/>
  <c r="J39" i="1"/>
  <c r="I39" i="1"/>
  <c r="G39" i="1"/>
  <c r="E39" i="1"/>
  <c r="D39" i="1"/>
  <c r="C39" i="1"/>
  <c r="B39" i="1"/>
  <c r="Q31" i="1"/>
  <c r="P31" i="1"/>
  <c r="O31" i="1"/>
  <c r="K31" i="1"/>
  <c r="J31" i="1"/>
  <c r="I31" i="1"/>
  <c r="G31" i="1"/>
  <c r="E31" i="1"/>
  <c r="D31" i="1"/>
  <c r="C31" i="1"/>
  <c r="B31" i="1"/>
  <c r="Q23" i="1"/>
  <c r="P23" i="1"/>
  <c r="O23" i="1"/>
  <c r="L23" i="1"/>
  <c r="K23" i="1"/>
  <c r="J23" i="1"/>
  <c r="I23" i="1"/>
  <c r="G23" i="1"/>
  <c r="E23" i="1"/>
  <c r="D23" i="1"/>
  <c r="C23" i="1"/>
  <c r="B23" i="1"/>
  <c r="Q16" i="1"/>
  <c r="P16" i="1"/>
  <c r="O16" i="1"/>
  <c r="K16" i="1"/>
  <c r="J16" i="1"/>
  <c r="I16" i="1"/>
  <c r="G16" i="1"/>
  <c r="E16" i="1"/>
  <c r="D16" i="1"/>
  <c r="C16" i="1"/>
  <c r="B16" i="1"/>
  <c r="Q11" i="1"/>
  <c r="P11" i="1"/>
  <c r="O11" i="1"/>
  <c r="L11" i="1"/>
  <c r="L360" i="1"/>
  <c r="K11" i="1"/>
  <c r="J11" i="1"/>
  <c r="I11" i="1"/>
  <c r="G11" i="1"/>
  <c r="G360" i="1"/>
  <c r="E11" i="1"/>
  <c r="D11" i="1"/>
  <c r="C11" i="1"/>
  <c r="B11" i="1"/>
  <c r="B360" i="1"/>
  <c r="N149" i="1"/>
  <c r="N233" i="1"/>
  <c r="N11" i="1"/>
  <c r="N67" i="1"/>
  <c r="N95" i="1"/>
  <c r="N135" i="1"/>
  <c r="N220" i="1"/>
  <c r="N277" i="1"/>
  <c r="N316" i="1"/>
  <c r="N52" i="1"/>
  <c r="N261" i="1"/>
  <c r="N333" i="1"/>
  <c r="N23" i="1"/>
  <c r="N61" i="1"/>
  <c r="N90" i="1"/>
  <c r="N131" i="1"/>
  <c r="N165" i="1"/>
  <c r="N207" i="1"/>
  <c r="N240" i="1"/>
  <c r="N267" i="1"/>
  <c r="N308" i="1"/>
  <c r="N352" i="1"/>
  <c r="N360" i="1"/>
  <c r="D360" i="1"/>
  <c r="P360" i="1"/>
  <c r="J360" i="1"/>
  <c r="E360" i="1"/>
  <c r="K360" i="1"/>
  <c r="Q360" i="1"/>
  <c r="C360" i="1"/>
  <c r="I360" i="1"/>
  <c r="O360" i="1"/>
</calcChain>
</file>

<file path=xl/sharedStrings.xml><?xml version="1.0" encoding="utf-8"?>
<sst xmlns="http://schemas.openxmlformats.org/spreadsheetml/2006/main" count="333" uniqueCount="292">
  <si>
    <t>TITLE OF COUNTY OR LEAGUE</t>
  </si>
  <si>
    <t>Total    Leag's    2012/13</t>
  </si>
  <si>
    <t>Total Leag's 2013/14</t>
  </si>
  <si>
    <t>Total Leag's 2014/15</t>
  </si>
  <si>
    <t>Total Leag's 2015/16</t>
  </si>
  <si>
    <t>Total Leag's 2016/17</t>
  </si>
  <si>
    <t>Total    Leag's   YTY variance</t>
  </si>
  <si>
    <t>TEAMS 2012/13</t>
  </si>
  <si>
    <t>TEAMS 2013/14</t>
  </si>
  <si>
    <t>TEAMS 2014/2015</t>
  </si>
  <si>
    <t>TEAMS 2015/2016</t>
  </si>
  <si>
    <t>TEAMS   YTY     variance</t>
  </si>
  <si>
    <t>AVON</t>
  </si>
  <si>
    <t>BATH</t>
  </si>
  <si>
    <t>BRISTOL</t>
  </si>
  <si>
    <t>TOTAL</t>
  </si>
  <si>
    <t>BEDFORDSHIRE</t>
  </si>
  <si>
    <t>BEDFORD</t>
  </si>
  <si>
    <t>LUTON</t>
  </si>
  <si>
    <t>BERKSHIRE</t>
  </si>
  <si>
    <t>BRACKNELL/WOKINGHAM</t>
  </si>
  <si>
    <t>MAIDENHEAD</t>
  </si>
  <si>
    <t>NEWBURY</t>
  </si>
  <si>
    <t>READING</t>
  </si>
  <si>
    <t>BUCKINGHAMSHIRE</t>
  </si>
  <si>
    <t>AYLESBURY</t>
  </si>
  <si>
    <t>CHALFONTS</t>
  </si>
  <si>
    <t>CHILTERN</t>
  </si>
  <si>
    <t>HIGH WYCOMBE</t>
  </si>
  <si>
    <t>MILTON KEYNES</t>
  </si>
  <si>
    <t>CAMBRIDGESHIRE</t>
  </si>
  <si>
    <t>CAMBRIDGE</t>
  </si>
  <si>
    <t>ELY</t>
  </si>
  <si>
    <t>MARCH</t>
  </si>
  <si>
    <t>PETERBOROUGH</t>
  </si>
  <si>
    <t>WISBECH</t>
  </si>
  <si>
    <t>CHESHIRE</t>
  </si>
  <si>
    <t>CHESTER &amp; ELLESMERE PORT</t>
  </si>
  <si>
    <t>CREWE</t>
  </si>
  <si>
    <t>GLOSSOP</t>
  </si>
  <si>
    <t>HALTON</t>
  </si>
  <si>
    <t>MACCLESFIELD</t>
  </si>
  <si>
    <t>MID CHESHIRE</t>
  </si>
  <si>
    <t>STOCKPORT</t>
  </si>
  <si>
    <t>TRAFFORD</t>
  </si>
  <si>
    <t>WILMSLOW</t>
  </si>
  <si>
    <t>WIRRAL</t>
  </si>
  <si>
    <t>CLEVELAND</t>
  </si>
  <si>
    <t>CLEVELAND SUMMER LEAGUE</t>
  </si>
  <si>
    <t>CLEVELAND PREMIER</t>
  </si>
  <si>
    <t>HARTLEPOOL</t>
  </si>
  <si>
    <t>MIDDLESBROUGH</t>
  </si>
  <si>
    <t>ORMESBY</t>
  </si>
  <si>
    <t>STOCKTON</t>
  </si>
  <si>
    <t>CORNWALL</t>
  </si>
  <si>
    <t>MID CORNWALL</t>
  </si>
  <si>
    <t>NORTH CORNWALL</t>
  </si>
  <si>
    <t>WEST CORNWALL</t>
  </si>
  <si>
    <t>DERBYSHIRE</t>
  </si>
  <si>
    <t>CHESTERFIELD</t>
  </si>
  <si>
    <t>DERBY</t>
  </si>
  <si>
    <t>MATLOCK</t>
  </si>
  <si>
    <t>DEVONSHIRE</t>
  </si>
  <si>
    <t>EXETER</t>
  </si>
  <si>
    <t>ILFRACOMBE</t>
  </si>
  <si>
    <t>NORTH DEVON</t>
  </si>
  <si>
    <t>OKEHAMPTON</t>
  </si>
  <si>
    <t>PLYMOUTH</t>
  </si>
  <si>
    <t>SOUTH DEVON/TORBAY</t>
  </si>
  <si>
    <t>DORSET</t>
  </si>
  <si>
    <t>BLACKMORE VALE</t>
  </si>
  <si>
    <t>POOLE</t>
  </si>
  <si>
    <t>WEYMOUTH</t>
  </si>
  <si>
    <t>WIMBORNE</t>
  </si>
  <si>
    <t>DURHAM</t>
  </si>
  <si>
    <t>DARLINGTON</t>
  </si>
  <si>
    <t>SUNDERLAND</t>
  </si>
  <si>
    <t>ESSEX</t>
  </si>
  <si>
    <t>BASILDON</t>
  </si>
  <si>
    <t>BRAINTREE</t>
  </si>
  <si>
    <t>BURNHAM</t>
  </si>
  <si>
    <t>CHELMSFORD</t>
  </si>
  <si>
    <t>CLACTON</t>
  </si>
  <si>
    <t>COLCHESTER</t>
  </si>
  <si>
    <t>HARLOW</t>
  </si>
  <si>
    <t>ILFORD</t>
  </si>
  <si>
    <t>ROMFORD</t>
  </si>
  <si>
    <t>SOUTHEND</t>
  </si>
  <si>
    <t>WALTHAM FOREST</t>
  </si>
  <si>
    <t>WEST ESSEX</t>
  </si>
  <si>
    <t>GLOUCESTERSHIRE</t>
  </si>
  <si>
    <t>CHELTENHAM</t>
  </si>
  <si>
    <t>CIRENCESTER</t>
  </si>
  <si>
    <t>GLOUCESTER</t>
  </si>
  <si>
    <t>STROUD</t>
  </si>
  <si>
    <t>HAMPSHIRE</t>
  </si>
  <si>
    <t>ALDERSHOT</t>
  </si>
  <si>
    <t>ANDOVER</t>
  </si>
  <si>
    <t>BASINGSTOKE</t>
  </si>
  <si>
    <t>BOURNEMOUTH</t>
  </si>
  <si>
    <t>GOSPORT/FAREHAM</t>
  </si>
  <si>
    <t>PORTSMOUTH</t>
  </si>
  <si>
    <t>S.E. HANTS</t>
  </si>
  <si>
    <t>WINCHESTER</t>
  </si>
  <si>
    <t>HEREFORDSHIRE</t>
  </si>
  <si>
    <t>HEREFORD</t>
  </si>
  <si>
    <t>HERTFORDSHIRE</t>
  </si>
  <si>
    <t>BARNETS</t>
  </si>
  <si>
    <t>CHESHUNT</t>
  </si>
  <si>
    <t>HATFIELD &amp; WELWYN (SHAW)</t>
  </si>
  <si>
    <t>HEMEL HEMPSTEAD</t>
  </si>
  <si>
    <t>HERTFORD</t>
  </si>
  <si>
    <t>N. HERTS</t>
  </si>
  <si>
    <t>WATFORD</t>
  </si>
  <si>
    <t>ISLE OF WIGHT</t>
  </si>
  <si>
    <t>KENT</t>
  </si>
  <si>
    <t>ASHFORD</t>
  </si>
  <si>
    <t>BROMLEY</t>
  </si>
  <si>
    <t>CANTERBURY</t>
  </si>
  <si>
    <t>DOVER</t>
  </si>
  <si>
    <t>FOLKESTONE</t>
  </si>
  <si>
    <t>GRAVESEND</t>
  </si>
  <si>
    <t>ISLE OF THANET</t>
  </si>
  <si>
    <t>MAIDSTONE</t>
  </si>
  <si>
    <t>MEDWAY TOWNS</t>
  </si>
  <si>
    <t>N.W. KENT</t>
  </si>
  <si>
    <t>SEVENOAKS</t>
  </si>
  <si>
    <t>SITTINGBOURNE</t>
  </si>
  <si>
    <t>W. KENT</t>
  </si>
  <si>
    <t>LANCASHIRE</t>
  </si>
  <si>
    <t>BLACKBURN</t>
  </si>
  <si>
    <t>BLACKPOOL</t>
  </si>
  <si>
    <t>BOLTON</t>
  </si>
  <si>
    <t>BURY</t>
  </si>
  <si>
    <t>EAST LANCASHIRE</t>
  </si>
  <si>
    <t>LANCASTER/MORECAMBE</t>
  </si>
  <si>
    <t>LIVERPOOL</t>
  </si>
  <si>
    <t>LYTHAM ST. ANNES</t>
  </si>
  <si>
    <t>MANCHESTER</t>
  </si>
  <si>
    <t>OLDHAM</t>
  </si>
  <si>
    <t>PRESTON</t>
  </si>
  <si>
    <t>SOUTHPORT</t>
  </si>
  <si>
    <t>WARRINGTON</t>
  </si>
  <si>
    <t>WIGAN</t>
  </si>
  <si>
    <t>LEICESTERSHIRE</t>
  </si>
  <si>
    <t>HINCKLEY</t>
  </si>
  <si>
    <t>LEICESTER</t>
  </si>
  <si>
    <t>LOUGHBOROUGH</t>
  </si>
  <si>
    <t>LINCOLNSHIRE</t>
  </si>
  <si>
    <t>BOSTON</t>
  </si>
  <si>
    <t>GAINSBOROUGH</t>
  </si>
  <si>
    <t>GRANTHAM</t>
  </si>
  <si>
    <t>GRIMSBY/CLEETHORPES</t>
  </si>
  <si>
    <t>LINCOLN</t>
  </si>
  <si>
    <t xml:space="preserve">SCUNTHORPE </t>
  </si>
  <si>
    <t>SPALDING</t>
  </si>
  <si>
    <t>STAMFORD/RUTLAND</t>
  </si>
  <si>
    <t>MIDDLESEX</t>
  </si>
  <si>
    <t>CENTRAL</t>
  </si>
  <si>
    <t>N. MIDDLESEX</t>
  </si>
  <si>
    <t xml:space="preserve">S &amp; W MIDDLESEX </t>
  </si>
  <si>
    <t>STAINES</t>
  </si>
  <si>
    <t>WEMBLEY/HARROW</t>
  </si>
  <si>
    <t>NORFOLK</t>
  </si>
  <si>
    <t>DEREHAM</t>
  </si>
  <si>
    <t>DISS</t>
  </si>
  <si>
    <t>FAKENHAM</t>
  </si>
  <si>
    <t>GT. YARMOUTH (new in 2010/11)</t>
  </si>
  <si>
    <t>KINGS LYNN</t>
  </si>
  <si>
    <t>South Norfolk</t>
  </si>
  <si>
    <t>N. NORFOLK</t>
  </si>
  <si>
    <t>NORWICH</t>
  </si>
  <si>
    <t>WYMONDHAM</t>
  </si>
  <si>
    <t>Heacham TT League</t>
  </si>
  <si>
    <t>NORTHAMPTONSHIRE</t>
  </si>
  <si>
    <t>DAVENTRY</t>
  </si>
  <si>
    <t>KETTERING</t>
  </si>
  <si>
    <t>NORTHAMPTON</t>
  </si>
  <si>
    <t>TOWCESTER</t>
  </si>
  <si>
    <t>WELLINGBOROUGH</t>
  </si>
  <si>
    <t>NORTHUMBERLAND</t>
  </si>
  <si>
    <t>NORTHUMBRIA</t>
  </si>
  <si>
    <t>TYNEDALE</t>
  </si>
  <si>
    <t>NOTTINGHAMSHIRE</t>
  </si>
  <si>
    <t>MANSFIELD</t>
  </si>
  <si>
    <t>NOTTINGHAM</t>
  </si>
  <si>
    <t>RETFORD</t>
  </si>
  <si>
    <t>WORKSOP</t>
  </si>
  <si>
    <t>OXFORDSHIRE</t>
  </si>
  <si>
    <t>BANBURY</t>
  </si>
  <si>
    <t>DIDCOT</t>
  </si>
  <si>
    <t>OXFORD</t>
  </si>
  <si>
    <t>SHROPSHIRE</t>
  </si>
  <si>
    <t>OSWESTRY</t>
  </si>
  <si>
    <t>SHREWSBURY</t>
  </si>
  <si>
    <t>TELFORD</t>
  </si>
  <si>
    <t>SOMERSET</t>
  </si>
  <si>
    <t>BRIDGEWATER</t>
  </si>
  <si>
    <t>MENDIP</t>
  </si>
  <si>
    <t>TAUNTON</t>
  </si>
  <si>
    <t>WEST SOMERSET</t>
  </si>
  <si>
    <t>WESTON SUPER MARE</t>
  </si>
  <si>
    <t>YEOVIL</t>
  </si>
  <si>
    <t>SOUTH YORKSHIRE</t>
  </si>
  <si>
    <t>BARNSLEY</t>
  </si>
  <si>
    <t>ROTHER VALLEY now ROTHERHAM</t>
  </si>
  <si>
    <t>SHEFFIELD</t>
  </si>
  <si>
    <t>STAFFORDSHIRE</t>
  </si>
  <si>
    <t>BURTON UXBRIDGE</t>
  </si>
  <si>
    <t>POTTERIES</t>
  </si>
  <si>
    <t>STAFFORD</t>
  </si>
  <si>
    <t>STONE</t>
  </si>
  <si>
    <t>TAMWORTH</t>
  </si>
  <si>
    <t>WALSALL</t>
  </si>
  <si>
    <t>WOLVERHAMPTON</t>
  </si>
  <si>
    <t xml:space="preserve">SUFFOLK  </t>
  </si>
  <si>
    <t>BURY ST. EDMUNDS</t>
  </si>
  <si>
    <t>IPSWICH</t>
  </si>
  <si>
    <t>LOWESTOFT (new 2010/11)</t>
  </si>
  <si>
    <t>SUFFOLK AND CAMBS</t>
  </si>
  <si>
    <t>SURREY</t>
  </si>
  <si>
    <t>BYFLEET</t>
  </si>
  <si>
    <t>CROYDON</t>
  </si>
  <si>
    <t>GUILDFORD</t>
  </si>
  <si>
    <t>HASLEMERE</t>
  </si>
  <si>
    <t>REIGATE/REDHILL</t>
  </si>
  <si>
    <t>SUTTON</t>
  </si>
  <si>
    <t>THAMES VALLEY</t>
  </si>
  <si>
    <t>WANDSWORTH</t>
  </si>
  <si>
    <t>SUSSEX</t>
  </si>
  <si>
    <t>BRIGHTON</t>
  </si>
  <si>
    <t>CRAWLEY/HORSHAM</t>
  </si>
  <si>
    <t>EAST GRINSTEAD</t>
  </si>
  <si>
    <t>EASTBOURNE</t>
  </si>
  <si>
    <t>HASTINGS</t>
  </si>
  <si>
    <t>HAYWARDS HEATH</t>
  </si>
  <si>
    <t>HORSHAM CENTRAL (new 2013/14)</t>
  </si>
  <si>
    <t>ROTHER JUNIOR (formerly Battle)</t>
  </si>
  <si>
    <t>SOUTH WEST SUSSEX</t>
  </si>
  <si>
    <t>WORTHING</t>
  </si>
  <si>
    <t>WARWICKSHIRE</t>
  </si>
  <si>
    <t>BIRMINGHAM</t>
  </si>
  <si>
    <t>COVENTRY</t>
  </si>
  <si>
    <t>LEAMINGTON SPA</t>
  </si>
  <si>
    <t>NUNEATON</t>
  </si>
  <si>
    <t>STRATFORD ON AVON</t>
  </si>
  <si>
    <t>WILTSHIRE</t>
  </si>
  <si>
    <t>DEVIZES</t>
  </si>
  <si>
    <t>FERNDALE JUNIOR PLUS</t>
  </si>
  <si>
    <t xml:space="preserve">SALISBURY </t>
  </si>
  <si>
    <t>SWINDON</t>
  </si>
  <si>
    <t>WEST WILTSHIRE</t>
  </si>
  <si>
    <t>WORCESTERSHIRE</t>
  </si>
  <si>
    <t>BROMSGROVE/REDDITCH</t>
  </si>
  <si>
    <t>DUDLEY</t>
  </si>
  <si>
    <t>EVESHAM</t>
  </si>
  <si>
    <t>KIDDERMINSTER</t>
  </si>
  <si>
    <t>MALVERN</t>
  </si>
  <si>
    <t>WORCESTER</t>
  </si>
  <si>
    <t>YORKSHIRE</t>
  </si>
  <si>
    <t>BRADFORD</t>
  </si>
  <si>
    <t>CASTLEFORD/PONTEFRACT</t>
  </si>
  <si>
    <t>DEWSBURY</t>
  </si>
  <si>
    <t>DONCASTER</t>
  </si>
  <si>
    <t>HALIFAX</t>
  </si>
  <si>
    <t>HARROGATE</t>
  </si>
  <si>
    <t>HUDDERSFIELD</t>
  </si>
  <si>
    <t>HULL</t>
  </si>
  <si>
    <t>KEIGHLEY</t>
  </si>
  <si>
    <t>LEEDS</t>
  </si>
  <si>
    <t>NORTHALLERTON</t>
  </si>
  <si>
    <t>RYEDALE</t>
  </si>
  <si>
    <t>SCARBOROUGH</t>
  </si>
  <si>
    <t>SELBY</t>
  </si>
  <si>
    <t>WAKEFIELD</t>
  </si>
  <si>
    <t>YORK</t>
  </si>
  <si>
    <t>NON-COUNTY</t>
  </si>
  <si>
    <t xml:space="preserve">BARROW </t>
  </si>
  <si>
    <t>KENDAL</t>
  </si>
  <si>
    <t>LONDON CIVIL SERVICE/BANKS</t>
  </si>
  <si>
    <t>* Note on AFF2 - development league and will encourage players to be members</t>
  </si>
  <si>
    <t>Becontree</t>
  </si>
  <si>
    <t>Brentwood</t>
  </si>
  <si>
    <t>Central Essex</t>
  </si>
  <si>
    <t>Bournemouth</t>
  </si>
  <si>
    <t>TEAMS 2016/2017</t>
  </si>
  <si>
    <t>Junior 2016/2017</t>
  </si>
  <si>
    <t>Senior 2016/2017</t>
  </si>
  <si>
    <t>Associate 2016/2017</t>
  </si>
  <si>
    <t>Data was taken fom completed Annual Returns</t>
  </si>
  <si>
    <t>No Annual Return Form received</t>
  </si>
  <si>
    <t>Annual Returns (formally AFF)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</si>
</sst>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[Red]\(#,##0\);&quot;-&quot;"/>
    <numFmt numFmtId="165" formatCode="0;[Red]0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2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2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0" fontId="0" fillId="0" borderId="0" xfId="0" applyFont="1"/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8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0" fillId="0" borderId="0" xfId="0" applyFont="1" applyFill="1"/>
    <xf numFmtId="0" fontId="7" fillId="0" borderId="2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center" vertical="center" wrapText="1"/>
    </xf>
    <xf numFmtId="43" fontId="11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164" fontId="0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/>
    <xf numFmtId="0" fontId="12" fillId="0" borderId="3" xfId="0" applyFont="1" applyBorder="1" applyAlignment="1">
      <alignment horizontal="center" wrapText="1"/>
    </xf>
    <xf numFmtId="164" fontId="0" fillId="0" borderId="3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0" fontId="0" fillId="0" borderId="0" xfId="0" applyFont="1" applyBorder="1"/>
    <xf numFmtId="0" fontId="3" fillId="0" borderId="0" xfId="0" applyFont="1" applyBorder="1"/>
    <xf numFmtId="0" fontId="0" fillId="0" borderId="0" xfId="0" applyFont="1" applyBorder="1" applyAlignment="1">
      <alignment horizontal="center"/>
    </xf>
    <xf numFmtId="0" fontId="4" fillId="0" borderId="0" xfId="0" applyFont="1" applyBorder="1"/>
    <xf numFmtId="0" fontId="0" fillId="0" borderId="3" xfId="0" applyFill="1" applyBorder="1" applyAlignment="1">
      <alignment horizontal="center" vertical="center" wrapText="1"/>
    </xf>
    <xf numFmtId="0" fontId="0" fillId="3" borderId="0" xfId="0" applyFont="1" applyFill="1"/>
    <xf numFmtId="0" fontId="3" fillId="0" borderId="0" xfId="0" applyFont="1" applyBorder="1" applyAlignment="1">
      <alignment horizontal="center"/>
    </xf>
    <xf numFmtId="0" fontId="10" fillId="0" borderId="0" xfId="0" applyFont="1" applyFill="1"/>
    <xf numFmtId="164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3" borderId="0" xfId="0" applyFont="1" applyFill="1"/>
    <xf numFmtId="164" fontId="3" fillId="0" borderId="5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164" fontId="0" fillId="0" borderId="5" xfId="0" applyNumberFormat="1" applyFont="1" applyBorder="1" applyAlignment="1">
      <alignment horizontal="center"/>
    </xf>
    <xf numFmtId="0" fontId="0" fillId="0" borderId="0" xfId="0" applyAlignment="1">
      <alignment vertical="center" wrapText="1"/>
    </xf>
    <xf numFmtId="0" fontId="13" fillId="0" borderId="0" xfId="0" applyFont="1" applyFill="1"/>
    <xf numFmtId="164" fontId="3" fillId="0" borderId="3" xfId="0" applyNumberFormat="1" applyFont="1" applyFill="1" applyBorder="1" applyAlignment="1">
      <alignment horizontal="center"/>
    </xf>
    <xf numFmtId="164" fontId="1" fillId="0" borderId="0" xfId="0" applyNumberFormat="1" applyFont="1" applyFill="1" applyAlignment="1"/>
    <xf numFmtId="0" fontId="0" fillId="0" borderId="0" xfId="0" applyFont="1" applyFill="1" applyBorder="1" applyAlignment="1">
      <alignment horizontal="center"/>
    </xf>
    <xf numFmtId="0" fontId="3" fillId="0" borderId="0" xfId="0" applyFont="1" applyFill="1"/>
    <xf numFmtId="164" fontId="12" fillId="0" borderId="3" xfId="0" applyNumberFormat="1" applyFont="1" applyFill="1" applyBorder="1" applyAlignment="1">
      <alignment horizontal="center"/>
    </xf>
    <xf numFmtId="164" fontId="0" fillId="0" borderId="3" xfId="0" quotePrefix="1" applyNumberFormat="1" applyFont="1" applyBorder="1" applyAlignment="1">
      <alignment horizontal="center"/>
    </xf>
    <xf numFmtId="0" fontId="8" fillId="0" borderId="3" xfId="0" applyFont="1" applyFill="1" applyBorder="1"/>
    <xf numFmtId="164" fontId="3" fillId="0" borderId="0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7" fillId="0" borderId="0" xfId="0" applyNumberFormat="1" applyFont="1" applyFill="1" applyBorder="1"/>
    <xf numFmtId="164" fontId="0" fillId="0" borderId="0" xfId="0" applyNumberFormat="1" applyFont="1" applyFill="1"/>
    <xf numFmtId="164" fontId="7" fillId="0" borderId="2" xfId="0" applyNumberFormat="1" applyFont="1" applyFill="1" applyBorder="1"/>
    <xf numFmtId="164" fontId="7" fillId="0" borderId="7" xfId="0" applyNumberFormat="1" applyFont="1" applyFill="1" applyBorder="1" applyAlignment="1">
      <alignment horizontal="center"/>
    </xf>
    <xf numFmtId="164" fontId="7" fillId="0" borderId="2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43" fontId="11" fillId="2" borderId="6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0" fillId="0" borderId="3" xfId="0" applyFont="1" applyBorder="1" applyAlignment="1"/>
    <xf numFmtId="0" fontId="6" fillId="0" borderId="0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3" fillId="0" borderId="3" xfId="0" applyFont="1" applyFill="1" applyBorder="1"/>
    <xf numFmtId="0" fontId="8" fillId="0" borderId="0" xfId="0" applyFont="1" applyFill="1"/>
    <xf numFmtId="0" fontId="13" fillId="0" borderId="0" xfId="0" applyFont="1" applyFill="1" applyBorder="1"/>
    <xf numFmtId="0" fontId="14" fillId="0" borderId="3" xfId="0" applyFont="1" applyFill="1" applyBorder="1"/>
    <xf numFmtId="0" fontId="10" fillId="0" borderId="3" xfId="0" applyFont="1" applyFill="1" applyBorder="1"/>
    <xf numFmtId="0" fontId="14" fillId="0" borderId="0" xfId="0" applyFont="1" applyFill="1"/>
    <xf numFmtId="0" fontId="7" fillId="0" borderId="0" xfId="0" applyFont="1" applyFill="1" applyBorder="1" applyAlignment="1"/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64" fontId="0" fillId="0" borderId="5" xfId="0" applyNumberFormat="1" applyFont="1" applyFill="1" applyBorder="1" applyAlignment="1">
      <alignment horizontal="center"/>
    </xf>
    <xf numFmtId="165" fontId="0" fillId="0" borderId="0" xfId="0" applyNumberFormat="1" applyFont="1" applyFill="1" applyBorder="1"/>
    <xf numFmtId="0" fontId="7" fillId="0" borderId="0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 vertical="center" wrapText="1"/>
    </xf>
    <xf numFmtId="165" fontId="7" fillId="0" borderId="2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164" fontId="3" fillId="0" borderId="5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0" fontId="0" fillId="0" borderId="0" xfId="0" applyFont="1" applyFill="1" applyBorder="1"/>
    <xf numFmtId="0" fontId="13" fillId="4" borderId="3" xfId="0" applyFont="1" applyFill="1" applyBorder="1"/>
    <xf numFmtId="0" fontId="10" fillId="4" borderId="0" xfId="0" applyFont="1" applyFill="1" applyBorder="1"/>
    <xf numFmtId="0" fontId="13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Y363"/>
  <sheetViews>
    <sheetView tabSelected="1" workbookViewId="0">
      <selection activeCell="U18" sqref="U18"/>
    </sheetView>
  </sheetViews>
  <sheetFormatPr defaultRowHeight="15" x14ac:dyDescent="0.25"/>
  <cols>
    <col min="1" max="1" width="39.140625" style="50" bestFit="1" customWidth="1"/>
    <col min="2" max="3" width="8.5703125" style="43" bestFit="1" customWidth="1"/>
    <col min="4" max="5" width="8.5703125" style="1" bestFit="1" customWidth="1"/>
    <col min="6" max="6" width="8.5703125" style="1" customWidth="1"/>
    <col min="7" max="7" width="9.42578125" style="2" customWidth="1"/>
    <col min="8" max="8" width="2.28515625" style="3" customWidth="1"/>
    <col min="9" max="10" width="8.5703125" style="11" bestFit="1" customWidth="1"/>
    <col min="11" max="12" width="10.7109375" style="11" bestFit="1" customWidth="1"/>
    <col min="13" max="13" width="10.7109375" style="43" customWidth="1"/>
    <col min="14" max="14" width="8.85546875" style="84" bestFit="1" customWidth="1"/>
    <col min="15" max="15" width="11" style="1" customWidth="1"/>
    <col min="16" max="16" width="12.5703125" style="1" customWidth="1"/>
    <col min="17" max="17" width="10.5703125" style="4" customWidth="1"/>
    <col min="18" max="256" width="9.140625" style="4"/>
    <col min="257" max="257" width="33" style="4" customWidth="1"/>
    <col min="258" max="261" width="8.5703125" style="4" bestFit="1" customWidth="1"/>
    <col min="262" max="262" width="8.5703125" style="4" customWidth="1"/>
    <col min="263" max="263" width="9.42578125" style="4" customWidth="1"/>
    <col min="264" max="264" width="2.28515625" style="4" customWidth="1"/>
    <col min="265" max="266" width="8.5703125" style="4" bestFit="1" customWidth="1"/>
    <col min="267" max="268" width="10.7109375" style="4" bestFit="1" customWidth="1"/>
    <col min="269" max="269" width="8.85546875" style="4" bestFit="1" customWidth="1"/>
    <col min="270" max="270" width="1.85546875" style="4" customWidth="1"/>
    <col min="271" max="271" width="11" style="4" customWidth="1"/>
    <col min="272" max="272" width="12.5703125" style="4" customWidth="1"/>
    <col min="273" max="273" width="10.5703125" style="4" customWidth="1"/>
    <col min="274" max="512" width="9.140625" style="4"/>
    <col min="513" max="513" width="33" style="4" customWidth="1"/>
    <col min="514" max="517" width="8.5703125" style="4" bestFit="1" customWidth="1"/>
    <col min="518" max="518" width="8.5703125" style="4" customWidth="1"/>
    <col min="519" max="519" width="9.42578125" style="4" customWidth="1"/>
    <col min="520" max="520" width="2.28515625" style="4" customWidth="1"/>
    <col min="521" max="522" width="8.5703125" style="4" bestFit="1" customWidth="1"/>
    <col min="523" max="524" width="10.7109375" style="4" bestFit="1" customWidth="1"/>
    <col min="525" max="525" width="8.85546875" style="4" bestFit="1" customWidth="1"/>
    <col min="526" max="526" width="1.85546875" style="4" customWidth="1"/>
    <col min="527" max="527" width="11" style="4" customWidth="1"/>
    <col min="528" max="528" width="12.5703125" style="4" customWidth="1"/>
    <col min="529" max="529" width="10.5703125" style="4" customWidth="1"/>
    <col min="530" max="768" width="9.140625" style="4"/>
    <col min="769" max="769" width="33" style="4" customWidth="1"/>
    <col min="770" max="773" width="8.5703125" style="4" bestFit="1" customWidth="1"/>
    <col min="774" max="774" width="8.5703125" style="4" customWidth="1"/>
    <col min="775" max="775" width="9.42578125" style="4" customWidth="1"/>
    <col min="776" max="776" width="2.28515625" style="4" customWidth="1"/>
    <col min="777" max="778" width="8.5703125" style="4" bestFit="1" customWidth="1"/>
    <col min="779" max="780" width="10.7109375" style="4" bestFit="1" customWidth="1"/>
    <col min="781" max="781" width="8.85546875" style="4" bestFit="1" customWidth="1"/>
    <col min="782" max="782" width="1.85546875" style="4" customWidth="1"/>
    <col min="783" max="783" width="11" style="4" customWidth="1"/>
    <col min="784" max="784" width="12.5703125" style="4" customWidth="1"/>
    <col min="785" max="785" width="10.5703125" style="4" customWidth="1"/>
    <col min="786" max="1024" width="9.140625" style="4"/>
    <col min="1025" max="1025" width="33" style="4" customWidth="1"/>
    <col min="1026" max="1029" width="8.5703125" style="4" bestFit="1" customWidth="1"/>
    <col min="1030" max="1030" width="8.5703125" style="4" customWidth="1"/>
    <col min="1031" max="1031" width="9.42578125" style="4" customWidth="1"/>
    <col min="1032" max="1032" width="2.28515625" style="4" customWidth="1"/>
    <col min="1033" max="1034" width="8.5703125" style="4" bestFit="1" customWidth="1"/>
    <col min="1035" max="1036" width="10.7109375" style="4" bestFit="1" customWidth="1"/>
    <col min="1037" max="1037" width="8.85546875" style="4" bestFit="1" customWidth="1"/>
    <col min="1038" max="1038" width="1.85546875" style="4" customWidth="1"/>
    <col min="1039" max="1039" width="11" style="4" customWidth="1"/>
    <col min="1040" max="1040" width="12.5703125" style="4" customWidth="1"/>
    <col min="1041" max="1041" width="10.5703125" style="4" customWidth="1"/>
    <col min="1042" max="1280" width="9.140625" style="4"/>
    <col min="1281" max="1281" width="33" style="4" customWidth="1"/>
    <col min="1282" max="1285" width="8.5703125" style="4" bestFit="1" customWidth="1"/>
    <col min="1286" max="1286" width="8.5703125" style="4" customWidth="1"/>
    <col min="1287" max="1287" width="9.42578125" style="4" customWidth="1"/>
    <col min="1288" max="1288" width="2.28515625" style="4" customWidth="1"/>
    <col min="1289" max="1290" width="8.5703125" style="4" bestFit="1" customWidth="1"/>
    <col min="1291" max="1292" width="10.7109375" style="4" bestFit="1" customWidth="1"/>
    <col min="1293" max="1293" width="8.85546875" style="4" bestFit="1" customWidth="1"/>
    <col min="1294" max="1294" width="1.85546875" style="4" customWidth="1"/>
    <col min="1295" max="1295" width="11" style="4" customWidth="1"/>
    <col min="1296" max="1296" width="12.5703125" style="4" customWidth="1"/>
    <col min="1297" max="1297" width="10.5703125" style="4" customWidth="1"/>
    <col min="1298" max="1536" width="9.140625" style="4"/>
    <col min="1537" max="1537" width="33" style="4" customWidth="1"/>
    <col min="1538" max="1541" width="8.5703125" style="4" bestFit="1" customWidth="1"/>
    <col min="1542" max="1542" width="8.5703125" style="4" customWidth="1"/>
    <col min="1543" max="1543" width="9.42578125" style="4" customWidth="1"/>
    <col min="1544" max="1544" width="2.28515625" style="4" customWidth="1"/>
    <col min="1545" max="1546" width="8.5703125" style="4" bestFit="1" customWidth="1"/>
    <col min="1547" max="1548" width="10.7109375" style="4" bestFit="1" customWidth="1"/>
    <col min="1549" max="1549" width="8.85546875" style="4" bestFit="1" customWidth="1"/>
    <col min="1550" max="1550" width="1.85546875" style="4" customWidth="1"/>
    <col min="1551" max="1551" width="11" style="4" customWidth="1"/>
    <col min="1552" max="1552" width="12.5703125" style="4" customWidth="1"/>
    <col min="1553" max="1553" width="10.5703125" style="4" customWidth="1"/>
    <col min="1554" max="1792" width="9.140625" style="4"/>
    <col min="1793" max="1793" width="33" style="4" customWidth="1"/>
    <col min="1794" max="1797" width="8.5703125" style="4" bestFit="1" customWidth="1"/>
    <col min="1798" max="1798" width="8.5703125" style="4" customWidth="1"/>
    <col min="1799" max="1799" width="9.42578125" style="4" customWidth="1"/>
    <col min="1800" max="1800" width="2.28515625" style="4" customWidth="1"/>
    <col min="1801" max="1802" width="8.5703125" style="4" bestFit="1" customWidth="1"/>
    <col min="1803" max="1804" width="10.7109375" style="4" bestFit="1" customWidth="1"/>
    <col min="1805" max="1805" width="8.85546875" style="4" bestFit="1" customWidth="1"/>
    <col min="1806" max="1806" width="1.85546875" style="4" customWidth="1"/>
    <col min="1807" max="1807" width="11" style="4" customWidth="1"/>
    <col min="1808" max="1808" width="12.5703125" style="4" customWidth="1"/>
    <col min="1809" max="1809" width="10.5703125" style="4" customWidth="1"/>
    <col min="1810" max="2048" width="9.140625" style="4"/>
    <col min="2049" max="2049" width="33" style="4" customWidth="1"/>
    <col min="2050" max="2053" width="8.5703125" style="4" bestFit="1" customWidth="1"/>
    <col min="2054" max="2054" width="8.5703125" style="4" customWidth="1"/>
    <col min="2055" max="2055" width="9.42578125" style="4" customWidth="1"/>
    <col min="2056" max="2056" width="2.28515625" style="4" customWidth="1"/>
    <col min="2057" max="2058" width="8.5703125" style="4" bestFit="1" customWidth="1"/>
    <col min="2059" max="2060" width="10.7109375" style="4" bestFit="1" customWidth="1"/>
    <col min="2061" max="2061" width="8.85546875" style="4" bestFit="1" customWidth="1"/>
    <col min="2062" max="2062" width="1.85546875" style="4" customWidth="1"/>
    <col min="2063" max="2063" width="11" style="4" customWidth="1"/>
    <col min="2064" max="2064" width="12.5703125" style="4" customWidth="1"/>
    <col min="2065" max="2065" width="10.5703125" style="4" customWidth="1"/>
    <col min="2066" max="2304" width="9.140625" style="4"/>
    <col min="2305" max="2305" width="33" style="4" customWidth="1"/>
    <col min="2306" max="2309" width="8.5703125" style="4" bestFit="1" customWidth="1"/>
    <col min="2310" max="2310" width="8.5703125" style="4" customWidth="1"/>
    <col min="2311" max="2311" width="9.42578125" style="4" customWidth="1"/>
    <col min="2312" max="2312" width="2.28515625" style="4" customWidth="1"/>
    <col min="2313" max="2314" width="8.5703125" style="4" bestFit="1" customWidth="1"/>
    <col min="2315" max="2316" width="10.7109375" style="4" bestFit="1" customWidth="1"/>
    <col min="2317" max="2317" width="8.85546875" style="4" bestFit="1" customWidth="1"/>
    <col min="2318" max="2318" width="1.85546875" style="4" customWidth="1"/>
    <col min="2319" max="2319" width="11" style="4" customWidth="1"/>
    <col min="2320" max="2320" width="12.5703125" style="4" customWidth="1"/>
    <col min="2321" max="2321" width="10.5703125" style="4" customWidth="1"/>
    <col min="2322" max="2560" width="9.140625" style="4"/>
    <col min="2561" max="2561" width="33" style="4" customWidth="1"/>
    <col min="2562" max="2565" width="8.5703125" style="4" bestFit="1" customWidth="1"/>
    <col min="2566" max="2566" width="8.5703125" style="4" customWidth="1"/>
    <col min="2567" max="2567" width="9.42578125" style="4" customWidth="1"/>
    <col min="2568" max="2568" width="2.28515625" style="4" customWidth="1"/>
    <col min="2569" max="2570" width="8.5703125" style="4" bestFit="1" customWidth="1"/>
    <col min="2571" max="2572" width="10.7109375" style="4" bestFit="1" customWidth="1"/>
    <col min="2573" max="2573" width="8.85546875" style="4" bestFit="1" customWidth="1"/>
    <col min="2574" max="2574" width="1.85546875" style="4" customWidth="1"/>
    <col min="2575" max="2575" width="11" style="4" customWidth="1"/>
    <col min="2576" max="2576" width="12.5703125" style="4" customWidth="1"/>
    <col min="2577" max="2577" width="10.5703125" style="4" customWidth="1"/>
    <col min="2578" max="2816" width="9.140625" style="4"/>
    <col min="2817" max="2817" width="33" style="4" customWidth="1"/>
    <col min="2818" max="2821" width="8.5703125" style="4" bestFit="1" customWidth="1"/>
    <col min="2822" max="2822" width="8.5703125" style="4" customWidth="1"/>
    <col min="2823" max="2823" width="9.42578125" style="4" customWidth="1"/>
    <col min="2824" max="2824" width="2.28515625" style="4" customWidth="1"/>
    <col min="2825" max="2826" width="8.5703125" style="4" bestFit="1" customWidth="1"/>
    <col min="2827" max="2828" width="10.7109375" style="4" bestFit="1" customWidth="1"/>
    <col min="2829" max="2829" width="8.85546875" style="4" bestFit="1" customWidth="1"/>
    <col min="2830" max="2830" width="1.85546875" style="4" customWidth="1"/>
    <col min="2831" max="2831" width="11" style="4" customWidth="1"/>
    <col min="2832" max="2832" width="12.5703125" style="4" customWidth="1"/>
    <col min="2833" max="2833" width="10.5703125" style="4" customWidth="1"/>
    <col min="2834" max="3072" width="9.140625" style="4"/>
    <col min="3073" max="3073" width="33" style="4" customWidth="1"/>
    <col min="3074" max="3077" width="8.5703125" style="4" bestFit="1" customWidth="1"/>
    <col min="3078" max="3078" width="8.5703125" style="4" customWidth="1"/>
    <col min="3079" max="3079" width="9.42578125" style="4" customWidth="1"/>
    <col min="3080" max="3080" width="2.28515625" style="4" customWidth="1"/>
    <col min="3081" max="3082" width="8.5703125" style="4" bestFit="1" customWidth="1"/>
    <col min="3083" max="3084" width="10.7109375" style="4" bestFit="1" customWidth="1"/>
    <col min="3085" max="3085" width="8.85546875" style="4" bestFit="1" customWidth="1"/>
    <col min="3086" max="3086" width="1.85546875" style="4" customWidth="1"/>
    <col min="3087" max="3087" width="11" style="4" customWidth="1"/>
    <col min="3088" max="3088" width="12.5703125" style="4" customWidth="1"/>
    <col min="3089" max="3089" width="10.5703125" style="4" customWidth="1"/>
    <col min="3090" max="3328" width="9.140625" style="4"/>
    <col min="3329" max="3329" width="33" style="4" customWidth="1"/>
    <col min="3330" max="3333" width="8.5703125" style="4" bestFit="1" customWidth="1"/>
    <col min="3334" max="3334" width="8.5703125" style="4" customWidth="1"/>
    <col min="3335" max="3335" width="9.42578125" style="4" customWidth="1"/>
    <col min="3336" max="3336" width="2.28515625" style="4" customWidth="1"/>
    <col min="3337" max="3338" width="8.5703125" style="4" bestFit="1" customWidth="1"/>
    <col min="3339" max="3340" width="10.7109375" style="4" bestFit="1" customWidth="1"/>
    <col min="3341" max="3341" width="8.85546875" style="4" bestFit="1" customWidth="1"/>
    <col min="3342" max="3342" width="1.85546875" style="4" customWidth="1"/>
    <col min="3343" max="3343" width="11" style="4" customWidth="1"/>
    <col min="3344" max="3344" width="12.5703125" style="4" customWidth="1"/>
    <col min="3345" max="3345" width="10.5703125" style="4" customWidth="1"/>
    <col min="3346" max="3584" width="9.140625" style="4"/>
    <col min="3585" max="3585" width="33" style="4" customWidth="1"/>
    <col min="3586" max="3589" width="8.5703125" style="4" bestFit="1" customWidth="1"/>
    <col min="3590" max="3590" width="8.5703125" style="4" customWidth="1"/>
    <col min="3591" max="3591" width="9.42578125" style="4" customWidth="1"/>
    <col min="3592" max="3592" width="2.28515625" style="4" customWidth="1"/>
    <col min="3593" max="3594" width="8.5703125" style="4" bestFit="1" customWidth="1"/>
    <col min="3595" max="3596" width="10.7109375" style="4" bestFit="1" customWidth="1"/>
    <col min="3597" max="3597" width="8.85546875" style="4" bestFit="1" customWidth="1"/>
    <col min="3598" max="3598" width="1.85546875" style="4" customWidth="1"/>
    <col min="3599" max="3599" width="11" style="4" customWidth="1"/>
    <col min="3600" max="3600" width="12.5703125" style="4" customWidth="1"/>
    <col min="3601" max="3601" width="10.5703125" style="4" customWidth="1"/>
    <col min="3602" max="3840" width="9.140625" style="4"/>
    <col min="3841" max="3841" width="33" style="4" customWidth="1"/>
    <col min="3842" max="3845" width="8.5703125" style="4" bestFit="1" customWidth="1"/>
    <col min="3846" max="3846" width="8.5703125" style="4" customWidth="1"/>
    <col min="3847" max="3847" width="9.42578125" style="4" customWidth="1"/>
    <col min="3848" max="3848" width="2.28515625" style="4" customWidth="1"/>
    <col min="3849" max="3850" width="8.5703125" style="4" bestFit="1" customWidth="1"/>
    <col min="3851" max="3852" width="10.7109375" style="4" bestFit="1" customWidth="1"/>
    <col min="3853" max="3853" width="8.85546875" style="4" bestFit="1" customWidth="1"/>
    <col min="3854" max="3854" width="1.85546875" style="4" customWidth="1"/>
    <col min="3855" max="3855" width="11" style="4" customWidth="1"/>
    <col min="3856" max="3856" width="12.5703125" style="4" customWidth="1"/>
    <col min="3857" max="3857" width="10.5703125" style="4" customWidth="1"/>
    <col min="3858" max="4096" width="9.140625" style="4"/>
    <col min="4097" max="4097" width="33" style="4" customWidth="1"/>
    <col min="4098" max="4101" width="8.5703125" style="4" bestFit="1" customWidth="1"/>
    <col min="4102" max="4102" width="8.5703125" style="4" customWidth="1"/>
    <col min="4103" max="4103" width="9.42578125" style="4" customWidth="1"/>
    <col min="4104" max="4104" width="2.28515625" style="4" customWidth="1"/>
    <col min="4105" max="4106" width="8.5703125" style="4" bestFit="1" customWidth="1"/>
    <col min="4107" max="4108" width="10.7109375" style="4" bestFit="1" customWidth="1"/>
    <col min="4109" max="4109" width="8.85546875" style="4" bestFit="1" customWidth="1"/>
    <col min="4110" max="4110" width="1.85546875" style="4" customWidth="1"/>
    <col min="4111" max="4111" width="11" style="4" customWidth="1"/>
    <col min="4112" max="4112" width="12.5703125" style="4" customWidth="1"/>
    <col min="4113" max="4113" width="10.5703125" style="4" customWidth="1"/>
    <col min="4114" max="4352" width="9.140625" style="4"/>
    <col min="4353" max="4353" width="33" style="4" customWidth="1"/>
    <col min="4354" max="4357" width="8.5703125" style="4" bestFit="1" customWidth="1"/>
    <col min="4358" max="4358" width="8.5703125" style="4" customWidth="1"/>
    <col min="4359" max="4359" width="9.42578125" style="4" customWidth="1"/>
    <col min="4360" max="4360" width="2.28515625" style="4" customWidth="1"/>
    <col min="4361" max="4362" width="8.5703125" style="4" bestFit="1" customWidth="1"/>
    <col min="4363" max="4364" width="10.7109375" style="4" bestFit="1" customWidth="1"/>
    <col min="4365" max="4365" width="8.85546875" style="4" bestFit="1" customWidth="1"/>
    <col min="4366" max="4366" width="1.85546875" style="4" customWidth="1"/>
    <col min="4367" max="4367" width="11" style="4" customWidth="1"/>
    <col min="4368" max="4368" width="12.5703125" style="4" customWidth="1"/>
    <col min="4369" max="4369" width="10.5703125" style="4" customWidth="1"/>
    <col min="4370" max="4608" width="9.140625" style="4"/>
    <col min="4609" max="4609" width="33" style="4" customWidth="1"/>
    <col min="4610" max="4613" width="8.5703125" style="4" bestFit="1" customWidth="1"/>
    <col min="4614" max="4614" width="8.5703125" style="4" customWidth="1"/>
    <col min="4615" max="4615" width="9.42578125" style="4" customWidth="1"/>
    <col min="4616" max="4616" width="2.28515625" style="4" customWidth="1"/>
    <col min="4617" max="4618" width="8.5703125" style="4" bestFit="1" customWidth="1"/>
    <col min="4619" max="4620" width="10.7109375" style="4" bestFit="1" customWidth="1"/>
    <col min="4621" max="4621" width="8.85546875" style="4" bestFit="1" customWidth="1"/>
    <col min="4622" max="4622" width="1.85546875" style="4" customWidth="1"/>
    <col min="4623" max="4623" width="11" style="4" customWidth="1"/>
    <col min="4624" max="4624" width="12.5703125" style="4" customWidth="1"/>
    <col min="4625" max="4625" width="10.5703125" style="4" customWidth="1"/>
    <col min="4626" max="4864" width="9.140625" style="4"/>
    <col min="4865" max="4865" width="33" style="4" customWidth="1"/>
    <col min="4866" max="4869" width="8.5703125" style="4" bestFit="1" customWidth="1"/>
    <col min="4870" max="4870" width="8.5703125" style="4" customWidth="1"/>
    <col min="4871" max="4871" width="9.42578125" style="4" customWidth="1"/>
    <col min="4872" max="4872" width="2.28515625" style="4" customWidth="1"/>
    <col min="4873" max="4874" width="8.5703125" style="4" bestFit="1" customWidth="1"/>
    <col min="4875" max="4876" width="10.7109375" style="4" bestFit="1" customWidth="1"/>
    <col min="4877" max="4877" width="8.85546875" style="4" bestFit="1" customWidth="1"/>
    <col min="4878" max="4878" width="1.85546875" style="4" customWidth="1"/>
    <col min="4879" max="4879" width="11" style="4" customWidth="1"/>
    <col min="4880" max="4880" width="12.5703125" style="4" customWidth="1"/>
    <col min="4881" max="4881" width="10.5703125" style="4" customWidth="1"/>
    <col min="4882" max="5120" width="9.140625" style="4"/>
    <col min="5121" max="5121" width="33" style="4" customWidth="1"/>
    <col min="5122" max="5125" width="8.5703125" style="4" bestFit="1" customWidth="1"/>
    <col min="5126" max="5126" width="8.5703125" style="4" customWidth="1"/>
    <col min="5127" max="5127" width="9.42578125" style="4" customWidth="1"/>
    <col min="5128" max="5128" width="2.28515625" style="4" customWidth="1"/>
    <col min="5129" max="5130" width="8.5703125" style="4" bestFit="1" customWidth="1"/>
    <col min="5131" max="5132" width="10.7109375" style="4" bestFit="1" customWidth="1"/>
    <col min="5133" max="5133" width="8.85546875" style="4" bestFit="1" customWidth="1"/>
    <col min="5134" max="5134" width="1.85546875" style="4" customWidth="1"/>
    <col min="5135" max="5135" width="11" style="4" customWidth="1"/>
    <col min="5136" max="5136" width="12.5703125" style="4" customWidth="1"/>
    <col min="5137" max="5137" width="10.5703125" style="4" customWidth="1"/>
    <col min="5138" max="5376" width="9.140625" style="4"/>
    <col min="5377" max="5377" width="33" style="4" customWidth="1"/>
    <col min="5378" max="5381" width="8.5703125" style="4" bestFit="1" customWidth="1"/>
    <col min="5382" max="5382" width="8.5703125" style="4" customWidth="1"/>
    <col min="5383" max="5383" width="9.42578125" style="4" customWidth="1"/>
    <col min="5384" max="5384" width="2.28515625" style="4" customWidth="1"/>
    <col min="5385" max="5386" width="8.5703125" style="4" bestFit="1" customWidth="1"/>
    <col min="5387" max="5388" width="10.7109375" style="4" bestFit="1" customWidth="1"/>
    <col min="5389" max="5389" width="8.85546875" style="4" bestFit="1" customWidth="1"/>
    <col min="5390" max="5390" width="1.85546875" style="4" customWidth="1"/>
    <col min="5391" max="5391" width="11" style="4" customWidth="1"/>
    <col min="5392" max="5392" width="12.5703125" style="4" customWidth="1"/>
    <col min="5393" max="5393" width="10.5703125" style="4" customWidth="1"/>
    <col min="5394" max="5632" width="9.140625" style="4"/>
    <col min="5633" max="5633" width="33" style="4" customWidth="1"/>
    <col min="5634" max="5637" width="8.5703125" style="4" bestFit="1" customWidth="1"/>
    <col min="5638" max="5638" width="8.5703125" style="4" customWidth="1"/>
    <col min="5639" max="5639" width="9.42578125" style="4" customWidth="1"/>
    <col min="5640" max="5640" width="2.28515625" style="4" customWidth="1"/>
    <col min="5641" max="5642" width="8.5703125" style="4" bestFit="1" customWidth="1"/>
    <col min="5643" max="5644" width="10.7109375" style="4" bestFit="1" customWidth="1"/>
    <col min="5645" max="5645" width="8.85546875" style="4" bestFit="1" customWidth="1"/>
    <col min="5646" max="5646" width="1.85546875" style="4" customWidth="1"/>
    <col min="5647" max="5647" width="11" style="4" customWidth="1"/>
    <col min="5648" max="5648" width="12.5703125" style="4" customWidth="1"/>
    <col min="5649" max="5649" width="10.5703125" style="4" customWidth="1"/>
    <col min="5650" max="5888" width="9.140625" style="4"/>
    <col min="5889" max="5889" width="33" style="4" customWidth="1"/>
    <col min="5890" max="5893" width="8.5703125" style="4" bestFit="1" customWidth="1"/>
    <col min="5894" max="5894" width="8.5703125" style="4" customWidth="1"/>
    <col min="5895" max="5895" width="9.42578125" style="4" customWidth="1"/>
    <col min="5896" max="5896" width="2.28515625" style="4" customWidth="1"/>
    <col min="5897" max="5898" width="8.5703125" style="4" bestFit="1" customWidth="1"/>
    <col min="5899" max="5900" width="10.7109375" style="4" bestFit="1" customWidth="1"/>
    <col min="5901" max="5901" width="8.85546875" style="4" bestFit="1" customWidth="1"/>
    <col min="5902" max="5902" width="1.85546875" style="4" customWidth="1"/>
    <col min="5903" max="5903" width="11" style="4" customWidth="1"/>
    <col min="5904" max="5904" width="12.5703125" style="4" customWidth="1"/>
    <col min="5905" max="5905" width="10.5703125" style="4" customWidth="1"/>
    <col min="5906" max="6144" width="9.140625" style="4"/>
    <col min="6145" max="6145" width="33" style="4" customWidth="1"/>
    <col min="6146" max="6149" width="8.5703125" style="4" bestFit="1" customWidth="1"/>
    <col min="6150" max="6150" width="8.5703125" style="4" customWidth="1"/>
    <col min="6151" max="6151" width="9.42578125" style="4" customWidth="1"/>
    <col min="6152" max="6152" width="2.28515625" style="4" customWidth="1"/>
    <col min="6153" max="6154" width="8.5703125" style="4" bestFit="1" customWidth="1"/>
    <col min="6155" max="6156" width="10.7109375" style="4" bestFit="1" customWidth="1"/>
    <col min="6157" max="6157" width="8.85546875" style="4" bestFit="1" customWidth="1"/>
    <col min="6158" max="6158" width="1.85546875" style="4" customWidth="1"/>
    <col min="6159" max="6159" width="11" style="4" customWidth="1"/>
    <col min="6160" max="6160" width="12.5703125" style="4" customWidth="1"/>
    <col min="6161" max="6161" width="10.5703125" style="4" customWidth="1"/>
    <col min="6162" max="6400" width="9.140625" style="4"/>
    <col min="6401" max="6401" width="33" style="4" customWidth="1"/>
    <col min="6402" max="6405" width="8.5703125" style="4" bestFit="1" customWidth="1"/>
    <col min="6406" max="6406" width="8.5703125" style="4" customWidth="1"/>
    <col min="6407" max="6407" width="9.42578125" style="4" customWidth="1"/>
    <col min="6408" max="6408" width="2.28515625" style="4" customWidth="1"/>
    <col min="6409" max="6410" width="8.5703125" style="4" bestFit="1" customWidth="1"/>
    <col min="6411" max="6412" width="10.7109375" style="4" bestFit="1" customWidth="1"/>
    <col min="6413" max="6413" width="8.85546875" style="4" bestFit="1" customWidth="1"/>
    <col min="6414" max="6414" width="1.85546875" style="4" customWidth="1"/>
    <col min="6415" max="6415" width="11" style="4" customWidth="1"/>
    <col min="6416" max="6416" width="12.5703125" style="4" customWidth="1"/>
    <col min="6417" max="6417" width="10.5703125" style="4" customWidth="1"/>
    <col min="6418" max="6656" width="9.140625" style="4"/>
    <col min="6657" max="6657" width="33" style="4" customWidth="1"/>
    <col min="6658" max="6661" width="8.5703125" style="4" bestFit="1" customWidth="1"/>
    <col min="6662" max="6662" width="8.5703125" style="4" customWidth="1"/>
    <col min="6663" max="6663" width="9.42578125" style="4" customWidth="1"/>
    <col min="6664" max="6664" width="2.28515625" style="4" customWidth="1"/>
    <col min="6665" max="6666" width="8.5703125" style="4" bestFit="1" customWidth="1"/>
    <col min="6667" max="6668" width="10.7109375" style="4" bestFit="1" customWidth="1"/>
    <col min="6669" max="6669" width="8.85546875" style="4" bestFit="1" customWidth="1"/>
    <col min="6670" max="6670" width="1.85546875" style="4" customWidth="1"/>
    <col min="6671" max="6671" width="11" style="4" customWidth="1"/>
    <col min="6672" max="6672" width="12.5703125" style="4" customWidth="1"/>
    <col min="6673" max="6673" width="10.5703125" style="4" customWidth="1"/>
    <col min="6674" max="6912" width="9.140625" style="4"/>
    <col min="6913" max="6913" width="33" style="4" customWidth="1"/>
    <col min="6914" max="6917" width="8.5703125" style="4" bestFit="1" customWidth="1"/>
    <col min="6918" max="6918" width="8.5703125" style="4" customWidth="1"/>
    <col min="6919" max="6919" width="9.42578125" style="4" customWidth="1"/>
    <col min="6920" max="6920" width="2.28515625" style="4" customWidth="1"/>
    <col min="6921" max="6922" width="8.5703125" style="4" bestFit="1" customWidth="1"/>
    <col min="6923" max="6924" width="10.7109375" style="4" bestFit="1" customWidth="1"/>
    <col min="6925" max="6925" width="8.85546875" style="4" bestFit="1" customWidth="1"/>
    <col min="6926" max="6926" width="1.85546875" style="4" customWidth="1"/>
    <col min="6927" max="6927" width="11" style="4" customWidth="1"/>
    <col min="6928" max="6928" width="12.5703125" style="4" customWidth="1"/>
    <col min="6929" max="6929" width="10.5703125" style="4" customWidth="1"/>
    <col min="6930" max="7168" width="9.140625" style="4"/>
    <col min="7169" max="7169" width="33" style="4" customWidth="1"/>
    <col min="7170" max="7173" width="8.5703125" style="4" bestFit="1" customWidth="1"/>
    <col min="7174" max="7174" width="8.5703125" style="4" customWidth="1"/>
    <col min="7175" max="7175" width="9.42578125" style="4" customWidth="1"/>
    <col min="7176" max="7176" width="2.28515625" style="4" customWidth="1"/>
    <col min="7177" max="7178" width="8.5703125" style="4" bestFit="1" customWidth="1"/>
    <col min="7179" max="7180" width="10.7109375" style="4" bestFit="1" customWidth="1"/>
    <col min="7181" max="7181" width="8.85546875" style="4" bestFit="1" customWidth="1"/>
    <col min="7182" max="7182" width="1.85546875" style="4" customWidth="1"/>
    <col min="7183" max="7183" width="11" style="4" customWidth="1"/>
    <col min="7184" max="7184" width="12.5703125" style="4" customWidth="1"/>
    <col min="7185" max="7185" width="10.5703125" style="4" customWidth="1"/>
    <col min="7186" max="7424" width="9.140625" style="4"/>
    <col min="7425" max="7425" width="33" style="4" customWidth="1"/>
    <col min="7426" max="7429" width="8.5703125" style="4" bestFit="1" customWidth="1"/>
    <col min="7430" max="7430" width="8.5703125" style="4" customWidth="1"/>
    <col min="7431" max="7431" width="9.42578125" style="4" customWidth="1"/>
    <col min="7432" max="7432" width="2.28515625" style="4" customWidth="1"/>
    <col min="7433" max="7434" width="8.5703125" style="4" bestFit="1" customWidth="1"/>
    <col min="7435" max="7436" width="10.7109375" style="4" bestFit="1" customWidth="1"/>
    <col min="7437" max="7437" width="8.85546875" style="4" bestFit="1" customWidth="1"/>
    <col min="7438" max="7438" width="1.85546875" style="4" customWidth="1"/>
    <col min="7439" max="7439" width="11" style="4" customWidth="1"/>
    <col min="7440" max="7440" width="12.5703125" style="4" customWidth="1"/>
    <col min="7441" max="7441" width="10.5703125" style="4" customWidth="1"/>
    <col min="7442" max="7680" width="9.140625" style="4"/>
    <col min="7681" max="7681" width="33" style="4" customWidth="1"/>
    <col min="7682" max="7685" width="8.5703125" style="4" bestFit="1" customWidth="1"/>
    <col min="7686" max="7686" width="8.5703125" style="4" customWidth="1"/>
    <col min="7687" max="7687" width="9.42578125" style="4" customWidth="1"/>
    <col min="7688" max="7688" width="2.28515625" style="4" customWidth="1"/>
    <col min="7689" max="7690" width="8.5703125" style="4" bestFit="1" customWidth="1"/>
    <col min="7691" max="7692" width="10.7109375" style="4" bestFit="1" customWidth="1"/>
    <col min="7693" max="7693" width="8.85546875" style="4" bestFit="1" customWidth="1"/>
    <col min="7694" max="7694" width="1.85546875" style="4" customWidth="1"/>
    <col min="7695" max="7695" width="11" style="4" customWidth="1"/>
    <col min="7696" max="7696" width="12.5703125" style="4" customWidth="1"/>
    <col min="7697" max="7697" width="10.5703125" style="4" customWidth="1"/>
    <col min="7698" max="7936" width="9.140625" style="4"/>
    <col min="7937" max="7937" width="33" style="4" customWidth="1"/>
    <col min="7938" max="7941" width="8.5703125" style="4" bestFit="1" customWidth="1"/>
    <col min="7942" max="7942" width="8.5703125" style="4" customWidth="1"/>
    <col min="7943" max="7943" width="9.42578125" style="4" customWidth="1"/>
    <col min="7944" max="7944" width="2.28515625" style="4" customWidth="1"/>
    <col min="7945" max="7946" width="8.5703125" style="4" bestFit="1" customWidth="1"/>
    <col min="7947" max="7948" width="10.7109375" style="4" bestFit="1" customWidth="1"/>
    <col min="7949" max="7949" width="8.85546875" style="4" bestFit="1" customWidth="1"/>
    <col min="7950" max="7950" width="1.85546875" style="4" customWidth="1"/>
    <col min="7951" max="7951" width="11" style="4" customWidth="1"/>
    <col min="7952" max="7952" width="12.5703125" style="4" customWidth="1"/>
    <col min="7953" max="7953" width="10.5703125" style="4" customWidth="1"/>
    <col min="7954" max="8192" width="9.140625" style="4"/>
    <col min="8193" max="8193" width="33" style="4" customWidth="1"/>
    <col min="8194" max="8197" width="8.5703125" style="4" bestFit="1" customWidth="1"/>
    <col min="8198" max="8198" width="8.5703125" style="4" customWidth="1"/>
    <col min="8199" max="8199" width="9.42578125" style="4" customWidth="1"/>
    <col min="8200" max="8200" width="2.28515625" style="4" customWidth="1"/>
    <col min="8201" max="8202" width="8.5703125" style="4" bestFit="1" customWidth="1"/>
    <col min="8203" max="8204" width="10.7109375" style="4" bestFit="1" customWidth="1"/>
    <col min="8205" max="8205" width="8.85546875" style="4" bestFit="1" customWidth="1"/>
    <col min="8206" max="8206" width="1.85546875" style="4" customWidth="1"/>
    <col min="8207" max="8207" width="11" style="4" customWidth="1"/>
    <col min="8208" max="8208" width="12.5703125" style="4" customWidth="1"/>
    <col min="8209" max="8209" width="10.5703125" style="4" customWidth="1"/>
    <col min="8210" max="8448" width="9.140625" style="4"/>
    <col min="8449" max="8449" width="33" style="4" customWidth="1"/>
    <col min="8450" max="8453" width="8.5703125" style="4" bestFit="1" customWidth="1"/>
    <col min="8454" max="8454" width="8.5703125" style="4" customWidth="1"/>
    <col min="8455" max="8455" width="9.42578125" style="4" customWidth="1"/>
    <col min="8456" max="8456" width="2.28515625" style="4" customWidth="1"/>
    <col min="8457" max="8458" width="8.5703125" style="4" bestFit="1" customWidth="1"/>
    <col min="8459" max="8460" width="10.7109375" style="4" bestFit="1" customWidth="1"/>
    <col min="8461" max="8461" width="8.85546875" style="4" bestFit="1" customWidth="1"/>
    <col min="8462" max="8462" width="1.85546875" style="4" customWidth="1"/>
    <col min="8463" max="8463" width="11" style="4" customWidth="1"/>
    <col min="8464" max="8464" width="12.5703125" style="4" customWidth="1"/>
    <col min="8465" max="8465" width="10.5703125" style="4" customWidth="1"/>
    <col min="8466" max="8704" width="9.140625" style="4"/>
    <col min="8705" max="8705" width="33" style="4" customWidth="1"/>
    <col min="8706" max="8709" width="8.5703125" style="4" bestFit="1" customWidth="1"/>
    <col min="8710" max="8710" width="8.5703125" style="4" customWidth="1"/>
    <col min="8711" max="8711" width="9.42578125" style="4" customWidth="1"/>
    <col min="8712" max="8712" width="2.28515625" style="4" customWidth="1"/>
    <col min="8713" max="8714" width="8.5703125" style="4" bestFit="1" customWidth="1"/>
    <col min="8715" max="8716" width="10.7109375" style="4" bestFit="1" customWidth="1"/>
    <col min="8717" max="8717" width="8.85546875" style="4" bestFit="1" customWidth="1"/>
    <col min="8718" max="8718" width="1.85546875" style="4" customWidth="1"/>
    <col min="8719" max="8719" width="11" style="4" customWidth="1"/>
    <col min="8720" max="8720" width="12.5703125" style="4" customWidth="1"/>
    <col min="8721" max="8721" width="10.5703125" style="4" customWidth="1"/>
    <col min="8722" max="8960" width="9.140625" style="4"/>
    <col min="8961" max="8961" width="33" style="4" customWidth="1"/>
    <col min="8962" max="8965" width="8.5703125" style="4" bestFit="1" customWidth="1"/>
    <col min="8966" max="8966" width="8.5703125" style="4" customWidth="1"/>
    <col min="8967" max="8967" width="9.42578125" style="4" customWidth="1"/>
    <col min="8968" max="8968" width="2.28515625" style="4" customWidth="1"/>
    <col min="8969" max="8970" width="8.5703125" style="4" bestFit="1" customWidth="1"/>
    <col min="8971" max="8972" width="10.7109375" style="4" bestFit="1" customWidth="1"/>
    <col min="8973" max="8973" width="8.85546875" style="4" bestFit="1" customWidth="1"/>
    <col min="8974" max="8974" width="1.85546875" style="4" customWidth="1"/>
    <col min="8975" max="8975" width="11" style="4" customWidth="1"/>
    <col min="8976" max="8976" width="12.5703125" style="4" customWidth="1"/>
    <col min="8977" max="8977" width="10.5703125" style="4" customWidth="1"/>
    <col min="8978" max="9216" width="9.140625" style="4"/>
    <col min="9217" max="9217" width="33" style="4" customWidth="1"/>
    <col min="9218" max="9221" width="8.5703125" style="4" bestFit="1" customWidth="1"/>
    <col min="9222" max="9222" width="8.5703125" style="4" customWidth="1"/>
    <col min="9223" max="9223" width="9.42578125" style="4" customWidth="1"/>
    <col min="9224" max="9224" width="2.28515625" style="4" customWidth="1"/>
    <col min="9225" max="9226" width="8.5703125" style="4" bestFit="1" customWidth="1"/>
    <col min="9227" max="9228" width="10.7109375" style="4" bestFit="1" customWidth="1"/>
    <col min="9229" max="9229" width="8.85546875" style="4" bestFit="1" customWidth="1"/>
    <col min="9230" max="9230" width="1.85546875" style="4" customWidth="1"/>
    <col min="9231" max="9231" width="11" style="4" customWidth="1"/>
    <col min="9232" max="9232" width="12.5703125" style="4" customWidth="1"/>
    <col min="9233" max="9233" width="10.5703125" style="4" customWidth="1"/>
    <col min="9234" max="9472" width="9.140625" style="4"/>
    <col min="9473" max="9473" width="33" style="4" customWidth="1"/>
    <col min="9474" max="9477" width="8.5703125" style="4" bestFit="1" customWidth="1"/>
    <col min="9478" max="9478" width="8.5703125" style="4" customWidth="1"/>
    <col min="9479" max="9479" width="9.42578125" style="4" customWidth="1"/>
    <col min="9480" max="9480" width="2.28515625" style="4" customWidth="1"/>
    <col min="9481" max="9482" width="8.5703125" style="4" bestFit="1" customWidth="1"/>
    <col min="9483" max="9484" width="10.7109375" style="4" bestFit="1" customWidth="1"/>
    <col min="9485" max="9485" width="8.85546875" style="4" bestFit="1" customWidth="1"/>
    <col min="9486" max="9486" width="1.85546875" style="4" customWidth="1"/>
    <col min="9487" max="9487" width="11" style="4" customWidth="1"/>
    <col min="9488" max="9488" width="12.5703125" style="4" customWidth="1"/>
    <col min="9489" max="9489" width="10.5703125" style="4" customWidth="1"/>
    <col min="9490" max="9728" width="9.140625" style="4"/>
    <col min="9729" max="9729" width="33" style="4" customWidth="1"/>
    <col min="9730" max="9733" width="8.5703125" style="4" bestFit="1" customWidth="1"/>
    <col min="9734" max="9734" width="8.5703125" style="4" customWidth="1"/>
    <col min="9735" max="9735" width="9.42578125" style="4" customWidth="1"/>
    <col min="9736" max="9736" width="2.28515625" style="4" customWidth="1"/>
    <col min="9737" max="9738" width="8.5703125" style="4" bestFit="1" customWidth="1"/>
    <col min="9739" max="9740" width="10.7109375" style="4" bestFit="1" customWidth="1"/>
    <col min="9741" max="9741" width="8.85546875" style="4" bestFit="1" customWidth="1"/>
    <col min="9742" max="9742" width="1.85546875" style="4" customWidth="1"/>
    <col min="9743" max="9743" width="11" style="4" customWidth="1"/>
    <col min="9744" max="9744" width="12.5703125" style="4" customWidth="1"/>
    <col min="9745" max="9745" width="10.5703125" style="4" customWidth="1"/>
    <col min="9746" max="9984" width="9.140625" style="4"/>
    <col min="9985" max="9985" width="33" style="4" customWidth="1"/>
    <col min="9986" max="9989" width="8.5703125" style="4" bestFit="1" customWidth="1"/>
    <col min="9990" max="9990" width="8.5703125" style="4" customWidth="1"/>
    <col min="9991" max="9991" width="9.42578125" style="4" customWidth="1"/>
    <col min="9992" max="9992" width="2.28515625" style="4" customWidth="1"/>
    <col min="9993" max="9994" width="8.5703125" style="4" bestFit="1" customWidth="1"/>
    <col min="9995" max="9996" width="10.7109375" style="4" bestFit="1" customWidth="1"/>
    <col min="9997" max="9997" width="8.85546875" style="4" bestFit="1" customWidth="1"/>
    <col min="9998" max="9998" width="1.85546875" style="4" customWidth="1"/>
    <col min="9999" max="9999" width="11" style="4" customWidth="1"/>
    <col min="10000" max="10000" width="12.5703125" style="4" customWidth="1"/>
    <col min="10001" max="10001" width="10.5703125" style="4" customWidth="1"/>
    <col min="10002" max="10240" width="9.140625" style="4"/>
    <col min="10241" max="10241" width="33" style="4" customWidth="1"/>
    <col min="10242" max="10245" width="8.5703125" style="4" bestFit="1" customWidth="1"/>
    <col min="10246" max="10246" width="8.5703125" style="4" customWidth="1"/>
    <col min="10247" max="10247" width="9.42578125" style="4" customWidth="1"/>
    <col min="10248" max="10248" width="2.28515625" style="4" customWidth="1"/>
    <col min="10249" max="10250" width="8.5703125" style="4" bestFit="1" customWidth="1"/>
    <col min="10251" max="10252" width="10.7109375" style="4" bestFit="1" customWidth="1"/>
    <col min="10253" max="10253" width="8.85546875" style="4" bestFit="1" customWidth="1"/>
    <col min="10254" max="10254" width="1.85546875" style="4" customWidth="1"/>
    <col min="10255" max="10255" width="11" style="4" customWidth="1"/>
    <col min="10256" max="10256" width="12.5703125" style="4" customWidth="1"/>
    <col min="10257" max="10257" width="10.5703125" style="4" customWidth="1"/>
    <col min="10258" max="10496" width="9.140625" style="4"/>
    <col min="10497" max="10497" width="33" style="4" customWidth="1"/>
    <col min="10498" max="10501" width="8.5703125" style="4" bestFit="1" customWidth="1"/>
    <col min="10502" max="10502" width="8.5703125" style="4" customWidth="1"/>
    <col min="10503" max="10503" width="9.42578125" style="4" customWidth="1"/>
    <col min="10504" max="10504" width="2.28515625" style="4" customWidth="1"/>
    <col min="10505" max="10506" width="8.5703125" style="4" bestFit="1" customWidth="1"/>
    <col min="10507" max="10508" width="10.7109375" style="4" bestFit="1" customWidth="1"/>
    <col min="10509" max="10509" width="8.85546875" style="4" bestFit="1" customWidth="1"/>
    <col min="10510" max="10510" width="1.85546875" style="4" customWidth="1"/>
    <col min="10511" max="10511" width="11" style="4" customWidth="1"/>
    <col min="10512" max="10512" width="12.5703125" style="4" customWidth="1"/>
    <col min="10513" max="10513" width="10.5703125" style="4" customWidth="1"/>
    <col min="10514" max="10752" width="9.140625" style="4"/>
    <col min="10753" max="10753" width="33" style="4" customWidth="1"/>
    <col min="10754" max="10757" width="8.5703125" style="4" bestFit="1" customWidth="1"/>
    <col min="10758" max="10758" width="8.5703125" style="4" customWidth="1"/>
    <col min="10759" max="10759" width="9.42578125" style="4" customWidth="1"/>
    <col min="10760" max="10760" width="2.28515625" style="4" customWidth="1"/>
    <col min="10761" max="10762" width="8.5703125" style="4" bestFit="1" customWidth="1"/>
    <col min="10763" max="10764" width="10.7109375" style="4" bestFit="1" customWidth="1"/>
    <col min="10765" max="10765" width="8.85546875" style="4" bestFit="1" customWidth="1"/>
    <col min="10766" max="10766" width="1.85546875" style="4" customWidth="1"/>
    <col min="10767" max="10767" width="11" style="4" customWidth="1"/>
    <col min="10768" max="10768" width="12.5703125" style="4" customWidth="1"/>
    <col min="10769" max="10769" width="10.5703125" style="4" customWidth="1"/>
    <col min="10770" max="11008" width="9.140625" style="4"/>
    <col min="11009" max="11009" width="33" style="4" customWidth="1"/>
    <col min="11010" max="11013" width="8.5703125" style="4" bestFit="1" customWidth="1"/>
    <col min="11014" max="11014" width="8.5703125" style="4" customWidth="1"/>
    <col min="11015" max="11015" width="9.42578125" style="4" customWidth="1"/>
    <col min="11016" max="11016" width="2.28515625" style="4" customWidth="1"/>
    <col min="11017" max="11018" width="8.5703125" style="4" bestFit="1" customWidth="1"/>
    <col min="11019" max="11020" width="10.7109375" style="4" bestFit="1" customWidth="1"/>
    <col min="11021" max="11021" width="8.85546875" style="4" bestFit="1" customWidth="1"/>
    <col min="11022" max="11022" width="1.85546875" style="4" customWidth="1"/>
    <col min="11023" max="11023" width="11" style="4" customWidth="1"/>
    <col min="11024" max="11024" width="12.5703125" style="4" customWidth="1"/>
    <col min="11025" max="11025" width="10.5703125" style="4" customWidth="1"/>
    <col min="11026" max="11264" width="9.140625" style="4"/>
    <col min="11265" max="11265" width="33" style="4" customWidth="1"/>
    <col min="11266" max="11269" width="8.5703125" style="4" bestFit="1" customWidth="1"/>
    <col min="11270" max="11270" width="8.5703125" style="4" customWidth="1"/>
    <col min="11271" max="11271" width="9.42578125" style="4" customWidth="1"/>
    <col min="11272" max="11272" width="2.28515625" style="4" customWidth="1"/>
    <col min="11273" max="11274" width="8.5703125" style="4" bestFit="1" customWidth="1"/>
    <col min="11275" max="11276" width="10.7109375" style="4" bestFit="1" customWidth="1"/>
    <col min="11277" max="11277" width="8.85546875" style="4" bestFit="1" customWidth="1"/>
    <col min="11278" max="11278" width="1.85546875" style="4" customWidth="1"/>
    <col min="11279" max="11279" width="11" style="4" customWidth="1"/>
    <col min="11280" max="11280" width="12.5703125" style="4" customWidth="1"/>
    <col min="11281" max="11281" width="10.5703125" style="4" customWidth="1"/>
    <col min="11282" max="11520" width="9.140625" style="4"/>
    <col min="11521" max="11521" width="33" style="4" customWidth="1"/>
    <col min="11522" max="11525" width="8.5703125" style="4" bestFit="1" customWidth="1"/>
    <col min="11526" max="11526" width="8.5703125" style="4" customWidth="1"/>
    <col min="11527" max="11527" width="9.42578125" style="4" customWidth="1"/>
    <col min="11528" max="11528" width="2.28515625" style="4" customWidth="1"/>
    <col min="11529" max="11530" width="8.5703125" style="4" bestFit="1" customWidth="1"/>
    <col min="11531" max="11532" width="10.7109375" style="4" bestFit="1" customWidth="1"/>
    <col min="11533" max="11533" width="8.85546875" style="4" bestFit="1" customWidth="1"/>
    <col min="11534" max="11534" width="1.85546875" style="4" customWidth="1"/>
    <col min="11535" max="11535" width="11" style="4" customWidth="1"/>
    <col min="11536" max="11536" width="12.5703125" style="4" customWidth="1"/>
    <col min="11537" max="11537" width="10.5703125" style="4" customWidth="1"/>
    <col min="11538" max="11776" width="9.140625" style="4"/>
    <col min="11777" max="11777" width="33" style="4" customWidth="1"/>
    <col min="11778" max="11781" width="8.5703125" style="4" bestFit="1" customWidth="1"/>
    <col min="11782" max="11782" width="8.5703125" style="4" customWidth="1"/>
    <col min="11783" max="11783" width="9.42578125" style="4" customWidth="1"/>
    <col min="11784" max="11784" width="2.28515625" style="4" customWidth="1"/>
    <col min="11785" max="11786" width="8.5703125" style="4" bestFit="1" customWidth="1"/>
    <col min="11787" max="11788" width="10.7109375" style="4" bestFit="1" customWidth="1"/>
    <col min="11789" max="11789" width="8.85546875" style="4" bestFit="1" customWidth="1"/>
    <col min="11790" max="11790" width="1.85546875" style="4" customWidth="1"/>
    <col min="11791" max="11791" width="11" style="4" customWidth="1"/>
    <col min="11792" max="11792" width="12.5703125" style="4" customWidth="1"/>
    <col min="11793" max="11793" width="10.5703125" style="4" customWidth="1"/>
    <col min="11794" max="12032" width="9.140625" style="4"/>
    <col min="12033" max="12033" width="33" style="4" customWidth="1"/>
    <col min="12034" max="12037" width="8.5703125" style="4" bestFit="1" customWidth="1"/>
    <col min="12038" max="12038" width="8.5703125" style="4" customWidth="1"/>
    <col min="12039" max="12039" width="9.42578125" style="4" customWidth="1"/>
    <col min="12040" max="12040" width="2.28515625" style="4" customWidth="1"/>
    <col min="12041" max="12042" width="8.5703125" style="4" bestFit="1" customWidth="1"/>
    <col min="12043" max="12044" width="10.7109375" style="4" bestFit="1" customWidth="1"/>
    <col min="12045" max="12045" width="8.85546875" style="4" bestFit="1" customWidth="1"/>
    <col min="12046" max="12046" width="1.85546875" style="4" customWidth="1"/>
    <col min="12047" max="12047" width="11" style="4" customWidth="1"/>
    <col min="12048" max="12048" width="12.5703125" style="4" customWidth="1"/>
    <col min="12049" max="12049" width="10.5703125" style="4" customWidth="1"/>
    <col min="12050" max="12288" width="9.140625" style="4"/>
    <col min="12289" max="12289" width="33" style="4" customWidth="1"/>
    <col min="12290" max="12293" width="8.5703125" style="4" bestFit="1" customWidth="1"/>
    <col min="12294" max="12294" width="8.5703125" style="4" customWidth="1"/>
    <col min="12295" max="12295" width="9.42578125" style="4" customWidth="1"/>
    <col min="12296" max="12296" width="2.28515625" style="4" customWidth="1"/>
    <col min="12297" max="12298" width="8.5703125" style="4" bestFit="1" customWidth="1"/>
    <col min="12299" max="12300" width="10.7109375" style="4" bestFit="1" customWidth="1"/>
    <col min="12301" max="12301" width="8.85546875" style="4" bestFit="1" customWidth="1"/>
    <col min="12302" max="12302" width="1.85546875" style="4" customWidth="1"/>
    <col min="12303" max="12303" width="11" style="4" customWidth="1"/>
    <col min="12304" max="12304" width="12.5703125" style="4" customWidth="1"/>
    <col min="12305" max="12305" width="10.5703125" style="4" customWidth="1"/>
    <col min="12306" max="12544" width="9.140625" style="4"/>
    <col min="12545" max="12545" width="33" style="4" customWidth="1"/>
    <col min="12546" max="12549" width="8.5703125" style="4" bestFit="1" customWidth="1"/>
    <col min="12550" max="12550" width="8.5703125" style="4" customWidth="1"/>
    <col min="12551" max="12551" width="9.42578125" style="4" customWidth="1"/>
    <col min="12552" max="12552" width="2.28515625" style="4" customWidth="1"/>
    <col min="12553" max="12554" width="8.5703125" style="4" bestFit="1" customWidth="1"/>
    <col min="12555" max="12556" width="10.7109375" style="4" bestFit="1" customWidth="1"/>
    <col min="12557" max="12557" width="8.85546875" style="4" bestFit="1" customWidth="1"/>
    <col min="12558" max="12558" width="1.85546875" style="4" customWidth="1"/>
    <col min="12559" max="12559" width="11" style="4" customWidth="1"/>
    <col min="12560" max="12560" width="12.5703125" style="4" customWidth="1"/>
    <col min="12561" max="12561" width="10.5703125" style="4" customWidth="1"/>
    <col min="12562" max="12800" width="9.140625" style="4"/>
    <col min="12801" max="12801" width="33" style="4" customWidth="1"/>
    <col min="12802" max="12805" width="8.5703125" style="4" bestFit="1" customWidth="1"/>
    <col min="12806" max="12806" width="8.5703125" style="4" customWidth="1"/>
    <col min="12807" max="12807" width="9.42578125" style="4" customWidth="1"/>
    <col min="12808" max="12808" width="2.28515625" style="4" customWidth="1"/>
    <col min="12809" max="12810" width="8.5703125" style="4" bestFit="1" customWidth="1"/>
    <col min="12811" max="12812" width="10.7109375" style="4" bestFit="1" customWidth="1"/>
    <col min="12813" max="12813" width="8.85546875" style="4" bestFit="1" customWidth="1"/>
    <col min="12814" max="12814" width="1.85546875" style="4" customWidth="1"/>
    <col min="12815" max="12815" width="11" style="4" customWidth="1"/>
    <col min="12816" max="12816" width="12.5703125" style="4" customWidth="1"/>
    <col min="12817" max="12817" width="10.5703125" style="4" customWidth="1"/>
    <col min="12818" max="13056" width="9.140625" style="4"/>
    <col min="13057" max="13057" width="33" style="4" customWidth="1"/>
    <col min="13058" max="13061" width="8.5703125" style="4" bestFit="1" customWidth="1"/>
    <col min="13062" max="13062" width="8.5703125" style="4" customWidth="1"/>
    <col min="13063" max="13063" width="9.42578125" style="4" customWidth="1"/>
    <col min="13064" max="13064" width="2.28515625" style="4" customWidth="1"/>
    <col min="13065" max="13066" width="8.5703125" style="4" bestFit="1" customWidth="1"/>
    <col min="13067" max="13068" width="10.7109375" style="4" bestFit="1" customWidth="1"/>
    <col min="13069" max="13069" width="8.85546875" style="4" bestFit="1" customWidth="1"/>
    <col min="13070" max="13070" width="1.85546875" style="4" customWidth="1"/>
    <col min="13071" max="13071" width="11" style="4" customWidth="1"/>
    <col min="13072" max="13072" width="12.5703125" style="4" customWidth="1"/>
    <col min="13073" max="13073" width="10.5703125" style="4" customWidth="1"/>
    <col min="13074" max="13312" width="9.140625" style="4"/>
    <col min="13313" max="13313" width="33" style="4" customWidth="1"/>
    <col min="13314" max="13317" width="8.5703125" style="4" bestFit="1" customWidth="1"/>
    <col min="13318" max="13318" width="8.5703125" style="4" customWidth="1"/>
    <col min="13319" max="13319" width="9.42578125" style="4" customWidth="1"/>
    <col min="13320" max="13320" width="2.28515625" style="4" customWidth="1"/>
    <col min="13321" max="13322" width="8.5703125" style="4" bestFit="1" customWidth="1"/>
    <col min="13323" max="13324" width="10.7109375" style="4" bestFit="1" customWidth="1"/>
    <col min="13325" max="13325" width="8.85546875" style="4" bestFit="1" customWidth="1"/>
    <col min="13326" max="13326" width="1.85546875" style="4" customWidth="1"/>
    <col min="13327" max="13327" width="11" style="4" customWidth="1"/>
    <col min="13328" max="13328" width="12.5703125" style="4" customWidth="1"/>
    <col min="13329" max="13329" width="10.5703125" style="4" customWidth="1"/>
    <col min="13330" max="13568" width="9.140625" style="4"/>
    <col min="13569" max="13569" width="33" style="4" customWidth="1"/>
    <col min="13570" max="13573" width="8.5703125" style="4" bestFit="1" customWidth="1"/>
    <col min="13574" max="13574" width="8.5703125" style="4" customWidth="1"/>
    <col min="13575" max="13575" width="9.42578125" style="4" customWidth="1"/>
    <col min="13576" max="13576" width="2.28515625" style="4" customWidth="1"/>
    <col min="13577" max="13578" width="8.5703125" style="4" bestFit="1" customWidth="1"/>
    <col min="13579" max="13580" width="10.7109375" style="4" bestFit="1" customWidth="1"/>
    <col min="13581" max="13581" width="8.85546875" style="4" bestFit="1" customWidth="1"/>
    <col min="13582" max="13582" width="1.85546875" style="4" customWidth="1"/>
    <col min="13583" max="13583" width="11" style="4" customWidth="1"/>
    <col min="13584" max="13584" width="12.5703125" style="4" customWidth="1"/>
    <col min="13585" max="13585" width="10.5703125" style="4" customWidth="1"/>
    <col min="13586" max="13824" width="9.140625" style="4"/>
    <col min="13825" max="13825" width="33" style="4" customWidth="1"/>
    <col min="13826" max="13829" width="8.5703125" style="4" bestFit="1" customWidth="1"/>
    <col min="13830" max="13830" width="8.5703125" style="4" customWidth="1"/>
    <col min="13831" max="13831" width="9.42578125" style="4" customWidth="1"/>
    <col min="13832" max="13832" width="2.28515625" style="4" customWidth="1"/>
    <col min="13833" max="13834" width="8.5703125" style="4" bestFit="1" customWidth="1"/>
    <col min="13835" max="13836" width="10.7109375" style="4" bestFit="1" customWidth="1"/>
    <col min="13837" max="13837" width="8.85546875" style="4" bestFit="1" customWidth="1"/>
    <col min="13838" max="13838" width="1.85546875" style="4" customWidth="1"/>
    <col min="13839" max="13839" width="11" style="4" customWidth="1"/>
    <col min="13840" max="13840" width="12.5703125" style="4" customWidth="1"/>
    <col min="13841" max="13841" width="10.5703125" style="4" customWidth="1"/>
    <col min="13842" max="14080" width="9.140625" style="4"/>
    <col min="14081" max="14081" width="33" style="4" customWidth="1"/>
    <col min="14082" max="14085" width="8.5703125" style="4" bestFit="1" customWidth="1"/>
    <col min="14086" max="14086" width="8.5703125" style="4" customWidth="1"/>
    <col min="14087" max="14087" width="9.42578125" style="4" customWidth="1"/>
    <col min="14088" max="14088" width="2.28515625" style="4" customWidth="1"/>
    <col min="14089" max="14090" width="8.5703125" style="4" bestFit="1" customWidth="1"/>
    <col min="14091" max="14092" width="10.7109375" style="4" bestFit="1" customWidth="1"/>
    <col min="14093" max="14093" width="8.85546875" style="4" bestFit="1" customWidth="1"/>
    <col min="14094" max="14094" width="1.85546875" style="4" customWidth="1"/>
    <col min="14095" max="14095" width="11" style="4" customWidth="1"/>
    <col min="14096" max="14096" width="12.5703125" style="4" customWidth="1"/>
    <col min="14097" max="14097" width="10.5703125" style="4" customWidth="1"/>
    <col min="14098" max="14336" width="9.140625" style="4"/>
    <col min="14337" max="14337" width="33" style="4" customWidth="1"/>
    <col min="14338" max="14341" width="8.5703125" style="4" bestFit="1" customWidth="1"/>
    <col min="14342" max="14342" width="8.5703125" style="4" customWidth="1"/>
    <col min="14343" max="14343" width="9.42578125" style="4" customWidth="1"/>
    <col min="14344" max="14344" width="2.28515625" style="4" customWidth="1"/>
    <col min="14345" max="14346" width="8.5703125" style="4" bestFit="1" customWidth="1"/>
    <col min="14347" max="14348" width="10.7109375" style="4" bestFit="1" customWidth="1"/>
    <col min="14349" max="14349" width="8.85546875" style="4" bestFit="1" customWidth="1"/>
    <col min="14350" max="14350" width="1.85546875" style="4" customWidth="1"/>
    <col min="14351" max="14351" width="11" style="4" customWidth="1"/>
    <col min="14352" max="14352" width="12.5703125" style="4" customWidth="1"/>
    <col min="14353" max="14353" width="10.5703125" style="4" customWidth="1"/>
    <col min="14354" max="14592" width="9.140625" style="4"/>
    <col min="14593" max="14593" width="33" style="4" customWidth="1"/>
    <col min="14594" max="14597" width="8.5703125" style="4" bestFit="1" customWidth="1"/>
    <col min="14598" max="14598" width="8.5703125" style="4" customWidth="1"/>
    <col min="14599" max="14599" width="9.42578125" style="4" customWidth="1"/>
    <col min="14600" max="14600" width="2.28515625" style="4" customWidth="1"/>
    <col min="14601" max="14602" width="8.5703125" style="4" bestFit="1" customWidth="1"/>
    <col min="14603" max="14604" width="10.7109375" style="4" bestFit="1" customWidth="1"/>
    <col min="14605" max="14605" width="8.85546875" style="4" bestFit="1" customWidth="1"/>
    <col min="14606" max="14606" width="1.85546875" style="4" customWidth="1"/>
    <col min="14607" max="14607" width="11" style="4" customWidth="1"/>
    <col min="14608" max="14608" width="12.5703125" style="4" customWidth="1"/>
    <col min="14609" max="14609" width="10.5703125" style="4" customWidth="1"/>
    <col min="14610" max="14848" width="9.140625" style="4"/>
    <col min="14849" max="14849" width="33" style="4" customWidth="1"/>
    <col min="14850" max="14853" width="8.5703125" style="4" bestFit="1" customWidth="1"/>
    <col min="14854" max="14854" width="8.5703125" style="4" customWidth="1"/>
    <col min="14855" max="14855" width="9.42578125" style="4" customWidth="1"/>
    <col min="14856" max="14856" width="2.28515625" style="4" customWidth="1"/>
    <col min="14857" max="14858" width="8.5703125" style="4" bestFit="1" customWidth="1"/>
    <col min="14859" max="14860" width="10.7109375" style="4" bestFit="1" customWidth="1"/>
    <col min="14861" max="14861" width="8.85546875" style="4" bestFit="1" customWidth="1"/>
    <col min="14862" max="14862" width="1.85546875" style="4" customWidth="1"/>
    <col min="14863" max="14863" width="11" style="4" customWidth="1"/>
    <col min="14864" max="14864" width="12.5703125" style="4" customWidth="1"/>
    <col min="14865" max="14865" width="10.5703125" style="4" customWidth="1"/>
    <col min="14866" max="15104" width="9.140625" style="4"/>
    <col min="15105" max="15105" width="33" style="4" customWidth="1"/>
    <col min="15106" max="15109" width="8.5703125" style="4" bestFit="1" customWidth="1"/>
    <col min="15110" max="15110" width="8.5703125" style="4" customWidth="1"/>
    <col min="15111" max="15111" width="9.42578125" style="4" customWidth="1"/>
    <col min="15112" max="15112" width="2.28515625" style="4" customWidth="1"/>
    <col min="15113" max="15114" width="8.5703125" style="4" bestFit="1" customWidth="1"/>
    <col min="15115" max="15116" width="10.7109375" style="4" bestFit="1" customWidth="1"/>
    <col min="15117" max="15117" width="8.85546875" style="4" bestFit="1" customWidth="1"/>
    <col min="15118" max="15118" width="1.85546875" style="4" customWidth="1"/>
    <col min="15119" max="15119" width="11" style="4" customWidth="1"/>
    <col min="15120" max="15120" width="12.5703125" style="4" customWidth="1"/>
    <col min="15121" max="15121" width="10.5703125" style="4" customWidth="1"/>
    <col min="15122" max="15360" width="9.140625" style="4"/>
    <col min="15361" max="15361" width="33" style="4" customWidth="1"/>
    <col min="15362" max="15365" width="8.5703125" style="4" bestFit="1" customWidth="1"/>
    <col min="15366" max="15366" width="8.5703125" style="4" customWidth="1"/>
    <col min="15367" max="15367" width="9.42578125" style="4" customWidth="1"/>
    <col min="15368" max="15368" width="2.28515625" style="4" customWidth="1"/>
    <col min="15369" max="15370" width="8.5703125" style="4" bestFit="1" customWidth="1"/>
    <col min="15371" max="15372" width="10.7109375" style="4" bestFit="1" customWidth="1"/>
    <col min="15373" max="15373" width="8.85546875" style="4" bestFit="1" customWidth="1"/>
    <col min="15374" max="15374" width="1.85546875" style="4" customWidth="1"/>
    <col min="15375" max="15375" width="11" style="4" customWidth="1"/>
    <col min="15376" max="15376" width="12.5703125" style="4" customWidth="1"/>
    <col min="15377" max="15377" width="10.5703125" style="4" customWidth="1"/>
    <col min="15378" max="15616" width="9.140625" style="4"/>
    <col min="15617" max="15617" width="33" style="4" customWidth="1"/>
    <col min="15618" max="15621" width="8.5703125" style="4" bestFit="1" customWidth="1"/>
    <col min="15622" max="15622" width="8.5703125" style="4" customWidth="1"/>
    <col min="15623" max="15623" width="9.42578125" style="4" customWidth="1"/>
    <col min="15624" max="15624" width="2.28515625" style="4" customWidth="1"/>
    <col min="15625" max="15626" width="8.5703125" style="4" bestFit="1" customWidth="1"/>
    <col min="15627" max="15628" width="10.7109375" style="4" bestFit="1" customWidth="1"/>
    <col min="15629" max="15629" width="8.85546875" style="4" bestFit="1" customWidth="1"/>
    <col min="15630" max="15630" width="1.85546875" style="4" customWidth="1"/>
    <col min="15631" max="15631" width="11" style="4" customWidth="1"/>
    <col min="15632" max="15632" width="12.5703125" style="4" customWidth="1"/>
    <col min="15633" max="15633" width="10.5703125" style="4" customWidth="1"/>
    <col min="15634" max="15872" width="9.140625" style="4"/>
    <col min="15873" max="15873" width="33" style="4" customWidth="1"/>
    <col min="15874" max="15877" width="8.5703125" style="4" bestFit="1" customWidth="1"/>
    <col min="15878" max="15878" width="8.5703125" style="4" customWidth="1"/>
    <col min="15879" max="15879" width="9.42578125" style="4" customWidth="1"/>
    <col min="15880" max="15880" width="2.28515625" style="4" customWidth="1"/>
    <col min="15881" max="15882" width="8.5703125" style="4" bestFit="1" customWidth="1"/>
    <col min="15883" max="15884" width="10.7109375" style="4" bestFit="1" customWidth="1"/>
    <col min="15885" max="15885" width="8.85546875" style="4" bestFit="1" customWidth="1"/>
    <col min="15886" max="15886" width="1.85546875" style="4" customWidth="1"/>
    <col min="15887" max="15887" width="11" style="4" customWidth="1"/>
    <col min="15888" max="15888" width="12.5703125" style="4" customWidth="1"/>
    <col min="15889" max="15889" width="10.5703125" style="4" customWidth="1"/>
    <col min="15890" max="16128" width="9.140625" style="4"/>
    <col min="16129" max="16129" width="33" style="4" customWidth="1"/>
    <col min="16130" max="16133" width="8.5703125" style="4" bestFit="1" customWidth="1"/>
    <col min="16134" max="16134" width="8.5703125" style="4" customWidth="1"/>
    <col min="16135" max="16135" width="9.42578125" style="4" customWidth="1"/>
    <col min="16136" max="16136" width="2.28515625" style="4" customWidth="1"/>
    <col min="16137" max="16138" width="8.5703125" style="4" bestFit="1" customWidth="1"/>
    <col min="16139" max="16140" width="10.7109375" style="4" bestFit="1" customWidth="1"/>
    <col min="16141" max="16141" width="8.85546875" style="4" bestFit="1" customWidth="1"/>
    <col min="16142" max="16142" width="1.85546875" style="4" customWidth="1"/>
    <col min="16143" max="16143" width="11" style="4" customWidth="1"/>
    <col min="16144" max="16144" width="12.5703125" style="4" customWidth="1"/>
    <col min="16145" max="16145" width="10.5703125" style="4" customWidth="1"/>
    <col min="16146" max="16384" width="9.140625" style="4"/>
  </cols>
  <sheetData>
    <row r="1" spans="1:129" ht="23.25" x14ac:dyDescent="0.35">
      <c r="A1" s="113" t="s">
        <v>291</v>
      </c>
      <c r="B1" s="113"/>
      <c r="C1" s="113"/>
    </row>
    <row r="2" spans="1:129" ht="21" x14ac:dyDescent="0.35">
      <c r="A2" s="70"/>
      <c r="G2" s="5"/>
      <c r="H2" s="5"/>
      <c r="I2" s="85"/>
      <c r="J2" s="85"/>
      <c r="K2" s="85"/>
      <c r="L2" s="85"/>
      <c r="M2" s="85"/>
      <c r="N2" s="85"/>
    </row>
    <row r="3" spans="1:129" x14ac:dyDescent="0.25">
      <c r="A3" s="8" t="s">
        <v>289</v>
      </c>
      <c r="B3" s="80"/>
      <c r="C3" s="80"/>
      <c r="D3" s="6"/>
      <c r="E3" s="6"/>
      <c r="F3" s="6"/>
      <c r="G3" s="6"/>
      <c r="H3" s="6"/>
      <c r="I3" s="80"/>
      <c r="J3" s="80"/>
      <c r="K3" s="80"/>
      <c r="L3" s="80"/>
      <c r="M3" s="9"/>
      <c r="N3" s="80"/>
      <c r="O3" s="10"/>
      <c r="P3" s="10"/>
    </row>
    <row r="4" spans="1:129" x14ac:dyDescent="0.25">
      <c r="A4" s="111" t="s">
        <v>290</v>
      </c>
      <c r="B4" s="9"/>
      <c r="C4" s="9"/>
      <c r="D4" s="7"/>
      <c r="E4" s="7"/>
      <c r="F4" s="7"/>
      <c r="G4" s="7"/>
      <c r="H4" s="7"/>
      <c r="I4" s="9"/>
      <c r="J4" s="9"/>
      <c r="K4" s="9"/>
      <c r="L4" s="9"/>
      <c r="M4" s="9"/>
      <c r="N4" s="9"/>
      <c r="O4" s="10"/>
      <c r="P4" s="10"/>
    </row>
    <row r="5" spans="1:129" s="11" customFormat="1" ht="8.25" customHeight="1" thickBot="1" x14ac:dyDescent="0.3">
      <c r="A5" s="8"/>
      <c r="B5" s="9"/>
      <c r="C5" s="9"/>
      <c r="D5" s="9"/>
      <c r="E5" s="9"/>
      <c r="F5" s="9"/>
      <c r="G5" s="9"/>
      <c r="H5" s="9"/>
      <c r="I5" s="9"/>
      <c r="J5" s="9"/>
      <c r="K5" s="86"/>
      <c r="L5" s="86"/>
      <c r="M5" s="9"/>
      <c r="N5" s="9"/>
      <c r="O5" s="10"/>
      <c r="P5" s="10"/>
    </row>
    <row r="6" spans="1:129" s="19" customFormat="1" ht="81.75" customHeight="1" thickBot="1" x14ac:dyDescent="0.3">
      <c r="A6" s="71" t="s">
        <v>0</v>
      </c>
      <c r="B6" s="81" t="s">
        <v>1</v>
      </c>
      <c r="C6" s="81" t="s">
        <v>2</v>
      </c>
      <c r="D6" s="12" t="s">
        <v>3</v>
      </c>
      <c r="E6" s="12" t="s">
        <v>4</v>
      </c>
      <c r="F6" s="12" t="s">
        <v>5</v>
      </c>
      <c r="G6" s="13" t="s">
        <v>6</v>
      </c>
      <c r="H6" s="14"/>
      <c r="I6" s="81" t="s">
        <v>7</v>
      </c>
      <c r="J6" s="81" t="s">
        <v>8</v>
      </c>
      <c r="K6" s="81" t="s">
        <v>9</v>
      </c>
      <c r="L6" s="81" t="s">
        <v>10</v>
      </c>
      <c r="M6" s="87" t="s">
        <v>285</v>
      </c>
      <c r="N6" s="88" t="s">
        <v>11</v>
      </c>
      <c r="O6" s="67" t="s">
        <v>286</v>
      </c>
      <c r="P6" s="16" t="s">
        <v>287</v>
      </c>
      <c r="Q6" s="17" t="s">
        <v>288</v>
      </c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</row>
    <row r="7" spans="1:129" s="19" customFormat="1" ht="9.75" customHeight="1" x14ac:dyDescent="0.25">
      <c r="A7" s="72"/>
      <c r="B7" s="82"/>
      <c r="C7" s="82"/>
      <c r="D7" s="20"/>
      <c r="E7" s="20"/>
      <c r="F7" s="20"/>
      <c r="G7" s="14"/>
      <c r="H7" s="14"/>
      <c r="I7" s="82"/>
      <c r="J7" s="82"/>
      <c r="K7" s="82"/>
      <c r="L7" s="82"/>
      <c r="M7" s="82"/>
      <c r="N7" s="89"/>
      <c r="O7" s="15"/>
      <c r="P7" s="15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</row>
    <row r="8" spans="1:129" s="19" customFormat="1" ht="14.25" customHeight="1" x14ac:dyDescent="0.25">
      <c r="A8" s="73" t="s">
        <v>12</v>
      </c>
      <c r="B8" s="82"/>
      <c r="C8" s="82"/>
      <c r="D8" s="20"/>
      <c r="E8" s="20"/>
      <c r="F8" s="20"/>
      <c r="G8" s="14"/>
      <c r="H8" s="14"/>
      <c r="I8" s="82"/>
      <c r="J8" s="82"/>
      <c r="K8" s="82"/>
      <c r="L8" s="82"/>
      <c r="M8" s="82"/>
      <c r="N8" s="89"/>
      <c r="O8" s="15"/>
      <c r="P8" s="15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</row>
    <row r="9" spans="1:129" x14ac:dyDescent="0.25">
      <c r="A9" s="74" t="s">
        <v>13</v>
      </c>
      <c r="B9" s="31">
        <v>1</v>
      </c>
      <c r="C9" s="31">
        <v>1</v>
      </c>
      <c r="D9" s="21">
        <v>1</v>
      </c>
      <c r="E9" s="21">
        <v>1</v>
      </c>
      <c r="F9" s="21">
        <v>1</v>
      </c>
      <c r="G9" s="21">
        <v>1</v>
      </c>
      <c r="I9" s="31">
        <v>30</v>
      </c>
      <c r="J9" s="31">
        <v>31</v>
      </c>
      <c r="K9" s="31">
        <v>30</v>
      </c>
      <c r="L9" s="31">
        <v>31</v>
      </c>
      <c r="M9" s="90">
        <v>34</v>
      </c>
      <c r="N9" s="31">
        <f>SUM(M9-L9)</f>
        <v>3</v>
      </c>
      <c r="O9" s="22"/>
      <c r="P9" s="22"/>
      <c r="Q9" s="23"/>
    </row>
    <row r="10" spans="1:129" x14ac:dyDescent="0.25">
      <c r="A10" s="74" t="s">
        <v>14</v>
      </c>
      <c r="B10" s="31">
        <v>1</v>
      </c>
      <c r="C10" s="31">
        <v>1</v>
      </c>
      <c r="D10" s="21">
        <v>1</v>
      </c>
      <c r="E10" s="21">
        <v>1</v>
      </c>
      <c r="F10" s="21">
        <v>1</v>
      </c>
      <c r="G10" s="21">
        <v>1</v>
      </c>
      <c r="I10" s="31">
        <v>121</v>
      </c>
      <c r="J10" s="31">
        <v>101</v>
      </c>
      <c r="K10" s="31">
        <v>116</v>
      </c>
      <c r="L10" s="31">
        <v>109</v>
      </c>
      <c r="M10" s="90">
        <v>118</v>
      </c>
      <c r="N10" s="31">
        <f t="shared" ref="N10:N11" si="0">SUM(M10-L10)</f>
        <v>9</v>
      </c>
      <c r="O10" s="23"/>
      <c r="P10" s="23"/>
      <c r="Q10" s="24"/>
      <c r="R10" s="25"/>
    </row>
    <row r="11" spans="1:129" s="29" customFormat="1" x14ac:dyDescent="0.25">
      <c r="A11" s="57" t="s">
        <v>15</v>
      </c>
      <c r="B11" s="51">
        <f t="shared" ref="B11:G11" si="1">SUM(B9:B10)</f>
        <v>2</v>
      </c>
      <c r="C11" s="51">
        <f t="shared" si="1"/>
        <v>2</v>
      </c>
      <c r="D11" s="26">
        <f t="shared" si="1"/>
        <v>2</v>
      </c>
      <c r="E11" s="26">
        <f t="shared" si="1"/>
        <v>2</v>
      </c>
      <c r="F11" s="26">
        <f t="shared" si="1"/>
        <v>2</v>
      </c>
      <c r="G11" s="26">
        <f t="shared" si="1"/>
        <v>2</v>
      </c>
      <c r="H11" s="27"/>
      <c r="I11" s="51">
        <f>SUM(I9:I10)</f>
        <v>151</v>
      </c>
      <c r="J11" s="51">
        <f>SUM(J9:J10)</f>
        <v>132</v>
      </c>
      <c r="K11" s="51">
        <f>SUM(K9:K10)</f>
        <v>146</v>
      </c>
      <c r="L11" s="51">
        <f>SUM(L9:L10)</f>
        <v>140</v>
      </c>
      <c r="M11" s="91">
        <f>SUM(M9:M10)</f>
        <v>152</v>
      </c>
      <c r="N11" s="51">
        <f t="shared" si="0"/>
        <v>12</v>
      </c>
      <c r="O11" s="28">
        <f>SUM(O9:O10)</f>
        <v>0</v>
      </c>
      <c r="P11" s="28">
        <f>SUM(P9:P10)</f>
        <v>0</v>
      </c>
      <c r="Q11" s="28">
        <f>SUM(Q9:Q10)</f>
        <v>0</v>
      </c>
      <c r="S11" s="4"/>
    </row>
    <row r="12" spans="1:129" x14ac:dyDescent="0.25">
      <c r="B12" s="42"/>
      <c r="C12" s="42"/>
      <c r="D12" s="2"/>
      <c r="E12" s="2"/>
      <c r="F12" s="2"/>
      <c r="I12" s="42"/>
      <c r="J12" s="42"/>
      <c r="K12" s="42"/>
      <c r="L12" s="42"/>
      <c r="N12" s="33"/>
    </row>
    <row r="13" spans="1:129" x14ac:dyDescent="0.25">
      <c r="A13" s="75" t="s">
        <v>16</v>
      </c>
      <c r="B13" s="42"/>
      <c r="C13" s="42"/>
      <c r="D13" s="2"/>
      <c r="E13" s="2"/>
      <c r="F13" s="2"/>
      <c r="I13" s="42"/>
      <c r="J13" s="42"/>
      <c r="K13" s="42"/>
      <c r="L13" s="42"/>
      <c r="N13" s="33"/>
    </row>
    <row r="14" spans="1:129" x14ac:dyDescent="0.25">
      <c r="A14" s="74" t="s">
        <v>17</v>
      </c>
      <c r="B14" s="31">
        <v>1</v>
      </c>
      <c r="C14" s="31">
        <v>1</v>
      </c>
      <c r="D14" s="21">
        <v>1</v>
      </c>
      <c r="E14" s="21">
        <v>1</v>
      </c>
      <c r="F14" s="21">
        <v>1</v>
      </c>
      <c r="G14" s="21">
        <v>1</v>
      </c>
      <c r="I14" s="31">
        <v>40</v>
      </c>
      <c r="J14" s="31">
        <v>39</v>
      </c>
      <c r="K14" s="31">
        <v>38</v>
      </c>
      <c r="L14" s="31">
        <v>39</v>
      </c>
      <c r="M14" s="90">
        <v>43</v>
      </c>
      <c r="N14" s="31">
        <f t="shared" ref="N14:N77" si="2">SUM(M14-L14)</f>
        <v>4</v>
      </c>
      <c r="O14" s="30"/>
      <c r="P14" s="30"/>
      <c r="Q14" s="30"/>
    </row>
    <row r="15" spans="1:129" x14ac:dyDescent="0.25">
      <c r="A15" s="74" t="s">
        <v>18</v>
      </c>
      <c r="B15" s="31">
        <v>1</v>
      </c>
      <c r="C15" s="31">
        <v>1</v>
      </c>
      <c r="D15" s="21">
        <v>1</v>
      </c>
      <c r="E15" s="21">
        <v>1</v>
      </c>
      <c r="F15" s="21">
        <v>1</v>
      </c>
      <c r="G15" s="21">
        <v>1</v>
      </c>
      <c r="I15" s="31">
        <v>24</v>
      </c>
      <c r="J15" s="31">
        <v>24</v>
      </c>
      <c r="K15" s="31">
        <v>25</v>
      </c>
      <c r="L15" s="31">
        <v>24</v>
      </c>
      <c r="M15" s="90">
        <v>22</v>
      </c>
      <c r="N15" s="31">
        <f t="shared" si="2"/>
        <v>-2</v>
      </c>
      <c r="O15" s="30"/>
      <c r="P15" s="30"/>
      <c r="Q15" s="30"/>
    </row>
    <row r="16" spans="1:129" s="29" customFormat="1" x14ac:dyDescent="0.25">
      <c r="A16" s="57" t="s">
        <v>15</v>
      </c>
      <c r="B16" s="51">
        <f t="shared" ref="B16:G16" si="3">SUM(B14:B15)</f>
        <v>2</v>
      </c>
      <c r="C16" s="51">
        <f t="shared" si="3"/>
        <v>2</v>
      </c>
      <c r="D16" s="26">
        <f t="shared" si="3"/>
        <v>2</v>
      </c>
      <c r="E16" s="26">
        <f t="shared" si="3"/>
        <v>2</v>
      </c>
      <c r="F16" s="26">
        <f t="shared" si="3"/>
        <v>2</v>
      </c>
      <c r="G16" s="26">
        <f t="shared" si="3"/>
        <v>2</v>
      </c>
      <c r="H16" s="32"/>
      <c r="I16" s="51">
        <f>SUM(I14:I15)</f>
        <v>64</v>
      </c>
      <c r="J16" s="51">
        <f>SUM(J14:J15)</f>
        <v>63</v>
      </c>
      <c r="K16" s="51">
        <f>SUM(K14:K15)</f>
        <v>63</v>
      </c>
      <c r="L16" s="51">
        <f>SUM(L14:L15)</f>
        <v>63</v>
      </c>
      <c r="M16" s="92">
        <f>SUM(M14:M15)</f>
        <v>65</v>
      </c>
      <c r="N16" s="51">
        <f t="shared" si="2"/>
        <v>2</v>
      </c>
      <c r="O16" s="28">
        <f>SUM(O14:O15)</f>
        <v>0</v>
      </c>
      <c r="P16" s="28">
        <f>SUM(P14:P15)</f>
        <v>0</v>
      </c>
      <c r="Q16" s="28">
        <f>SUM(Q14:Q15)</f>
        <v>0</v>
      </c>
      <c r="S16" s="4"/>
    </row>
    <row r="17" spans="1:129" x14ac:dyDescent="0.25">
      <c r="B17" s="42"/>
      <c r="C17" s="42"/>
      <c r="D17" s="2"/>
      <c r="E17" s="2"/>
      <c r="F17" s="2"/>
      <c r="I17" s="33"/>
      <c r="J17" s="33"/>
      <c r="K17" s="33"/>
      <c r="L17" s="33"/>
      <c r="N17" s="33"/>
      <c r="Q17" s="1"/>
    </row>
    <row r="18" spans="1:129" x14ac:dyDescent="0.25">
      <c r="A18" s="75" t="s">
        <v>19</v>
      </c>
      <c r="B18" s="42"/>
      <c r="C18" s="42"/>
      <c r="D18" s="2"/>
      <c r="E18" s="2"/>
      <c r="F18" s="2"/>
      <c r="I18" s="33"/>
      <c r="J18" s="33"/>
      <c r="K18" s="33"/>
      <c r="L18" s="33"/>
      <c r="N18" s="33"/>
      <c r="Q18" s="1"/>
    </row>
    <row r="19" spans="1:129" x14ac:dyDescent="0.25">
      <c r="A19" s="74" t="s">
        <v>20</v>
      </c>
      <c r="B19" s="31">
        <v>1</v>
      </c>
      <c r="C19" s="31">
        <v>1</v>
      </c>
      <c r="D19" s="21">
        <v>1</v>
      </c>
      <c r="E19" s="21">
        <v>1</v>
      </c>
      <c r="F19" s="21">
        <v>1</v>
      </c>
      <c r="G19" s="21">
        <v>1</v>
      </c>
      <c r="I19" s="31">
        <v>24</v>
      </c>
      <c r="J19" s="31">
        <v>21</v>
      </c>
      <c r="K19" s="31">
        <v>21</v>
      </c>
      <c r="L19" s="31">
        <v>22</v>
      </c>
      <c r="M19" s="90">
        <v>22</v>
      </c>
      <c r="N19" s="31">
        <f t="shared" si="2"/>
        <v>0</v>
      </c>
      <c r="O19" s="22"/>
      <c r="P19" s="22"/>
      <c r="Q19" s="23"/>
    </row>
    <row r="20" spans="1:129" x14ac:dyDescent="0.25">
      <c r="A20" s="74" t="s">
        <v>21</v>
      </c>
      <c r="B20" s="31">
        <v>1</v>
      </c>
      <c r="C20" s="31">
        <v>1</v>
      </c>
      <c r="D20" s="21">
        <v>1</v>
      </c>
      <c r="E20" s="21">
        <v>1</v>
      </c>
      <c r="F20" s="21">
        <v>1</v>
      </c>
      <c r="G20" s="21">
        <v>1</v>
      </c>
      <c r="I20" s="31">
        <v>27</v>
      </c>
      <c r="J20" s="31">
        <v>26</v>
      </c>
      <c r="K20" s="31">
        <v>24</v>
      </c>
      <c r="L20" s="31">
        <v>22</v>
      </c>
      <c r="M20" s="90">
        <v>20</v>
      </c>
      <c r="N20" s="31">
        <f t="shared" si="2"/>
        <v>-2</v>
      </c>
      <c r="O20" s="22"/>
      <c r="P20" s="22"/>
      <c r="Q20" s="23"/>
    </row>
    <row r="21" spans="1:129" x14ac:dyDescent="0.25">
      <c r="A21" s="74" t="s">
        <v>22</v>
      </c>
      <c r="B21" s="31">
        <v>1</v>
      </c>
      <c r="C21" s="31">
        <v>1</v>
      </c>
      <c r="D21" s="21">
        <v>1</v>
      </c>
      <c r="E21" s="21">
        <v>1</v>
      </c>
      <c r="F21" s="21">
        <v>1</v>
      </c>
      <c r="G21" s="21">
        <v>1</v>
      </c>
      <c r="I21" s="31">
        <v>26</v>
      </c>
      <c r="J21" s="31">
        <v>27</v>
      </c>
      <c r="K21" s="31">
        <v>27</v>
      </c>
      <c r="L21" s="31">
        <v>28</v>
      </c>
      <c r="M21" s="90">
        <v>30</v>
      </c>
      <c r="N21" s="31">
        <f t="shared" si="2"/>
        <v>2</v>
      </c>
      <c r="O21" s="23"/>
      <c r="P21" s="23"/>
      <c r="Q21" s="23"/>
    </row>
    <row r="22" spans="1:129" x14ac:dyDescent="0.25">
      <c r="A22" s="74" t="s">
        <v>23</v>
      </c>
      <c r="B22" s="31">
        <v>1</v>
      </c>
      <c r="C22" s="31">
        <v>1</v>
      </c>
      <c r="D22" s="21">
        <v>1</v>
      </c>
      <c r="E22" s="21">
        <v>1</v>
      </c>
      <c r="F22" s="21">
        <v>1</v>
      </c>
      <c r="G22" s="21">
        <v>1</v>
      </c>
      <c r="I22" s="31">
        <v>74</v>
      </c>
      <c r="J22" s="31">
        <v>70</v>
      </c>
      <c r="K22" s="31">
        <v>70</v>
      </c>
      <c r="L22" s="31">
        <v>62</v>
      </c>
      <c r="M22" s="90">
        <v>55</v>
      </c>
      <c r="N22" s="31">
        <f t="shared" si="2"/>
        <v>-7</v>
      </c>
      <c r="O22" s="22"/>
      <c r="P22" s="22"/>
      <c r="Q22" s="23"/>
      <c r="R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</row>
    <row r="23" spans="1:129" s="29" customFormat="1" x14ac:dyDescent="0.25">
      <c r="A23" s="57" t="s">
        <v>15</v>
      </c>
      <c r="B23" s="51">
        <f t="shared" ref="B23:G23" si="4">SUM(B19:B22)</f>
        <v>4</v>
      </c>
      <c r="C23" s="51">
        <f t="shared" si="4"/>
        <v>4</v>
      </c>
      <c r="D23" s="26">
        <f t="shared" si="4"/>
        <v>4</v>
      </c>
      <c r="E23" s="26">
        <f t="shared" si="4"/>
        <v>4</v>
      </c>
      <c r="F23" s="26">
        <f t="shared" si="4"/>
        <v>4</v>
      </c>
      <c r="G23" s="26">
        <f t="shared" si="4"/>
        <v>4</v>
      </c>
      <c r="H23" s="32"/>
      <c r="I23" s="51">
        <f>SUM(I19:I22)</f>
        <v>151</v>
      </c>
      <c r="J23" s="51">
        <f>SUM(J19:J22)</f>
        <v>144</v>
      </c>
      <c r="K23" s="51">
        <f>SUM(K19:K22)</f>
        <v>142</v>
      </c>
      <c r="L23" s="51">
        <f>SUM(L19:L22)</f>
        <v>134</v>
      </c>
      <c r="M23" s="92">
        <f>SUM(M19:M22)</f>
        <v>127</v>
      </c>
      <c r="N23" s="51">
        <f t="shared" si="2"/>
        <v>-7</v>
      </c>
      <c r="O23" s="28">
        <f>SUM(O19:O22)</f>
        <v>0</v>
      </c>
      <c r="P23" s="28">
        <f>SUM(P19:P22)</f>
        <v>0</v>
      </c>
      <c r="Q23" s="28">
        <f>SUM(Q19:Q22)</f>
        <v>0</v>
      </c>
      <c r="R23" s="35"/>
      <c r="S23" s="4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</row>
    <row r="24" spans="1:129" x14ac:dyDescent="0.25">
      <c r="A24" s="76"/>
      <c r="B24" s="33"/>
      <c r="C24" s="33"/>
      <c r="D24" s="3"/>
      <c r="E24" s="3"/>
      <c r="F24" s="3"/>
      <c r="G24" s="3"/>
      <c r="I24" s="33"/>
      <c r="J24" s="33"/>
      <c r="K24" s="33"/>
      <c r="L24" s="33"/>
      <c r="N24" s="33"/>
      <c r="Q24" s="36"/>
      <c r="R24" s="37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</row>
    <row r="25" spans="1:129" x14ac:dyDescent="0.25">
      <c r="A25" s="8" t="s">
        <v>24</v>
      </c>
      <c r="B25" s="33"/>
      <c r="C25" s="33"/>
      <c r="D25" s="3"/>
      <c r="E25" s="3"/>
      <c r="F25" s="3"/>
      <c r="G25" s="3"/>
      <c r="I25" s="33"/>
      <c r="J25" s="33"/>
      <c r="K25" s="33"/>
      <c r="L25" s="33"/>
      <c r="M25" s="93"/>
      <c r="N25" s="33"/>
      <c r="Q25" s="36"/>
      <c r="R25" s="37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4"/>
      <c r="DY25" s="34"/>
    </row>
    <row r="26" spans="1:129" x14ac:dyDescent="0.25">
      <c r="A26" s="74" t="s">
        <v>25</v>
      </c>
      <c r="B26" s="31">
        <v>1</v>
      </c>
      <c r="C26" s="31">
        <v>1</v>
      </c>
      <c r="D26" s="31">
        <v>1</v>
      </c>
      <c r="E26" s="31">
        <v>1</v>
      </c>
      <c r="F26" s="31">
        <v>1</v>
      </c>
      <c r="G26" s="31">
        <v>1</v>
      </c>
      <c r="I26" s="31">
        <v>41</v>
      </c>
      <c r="J26" s="31">
        <v>43</v>
      </c>
      <c r="K26" s="31">
        <v>44</v>
      </c>
      <c r="L26" s="31">
        <v>40</v>
      </c>
      <c r="M26" s="90">
        <v>43</v>
      </c>
      <c r="N26" s="31">
        <f t="shared" si="2"/>
        <v>3</v>
      </c>
      <c r="O26" s="23"/>
      <c r="P26" s="23"/>
      <c r="Q26" s="23"/>
      <c r="R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</row>
    <row r="27" spans="1:129" x14ac:dyDescent="0.25">
      <c r="A27" s="74" t="s">
        <v>26</v>
      </c>
      <c r="B27" s="31">
        <v>1</v>
      </c>
      <c r="C27" s="31">
        <v>1</v>
      </c>
      <c r="D27" s="21">
        <v>1</v>
      </c>
      <c r="E27" s="21">
        <v>1</v>
      </c>
      <c r="F27" s="21">
        <v>1</v>
      </c>
      <c r="G27" s="21">
        <v>1</v>
      </c>
      <c r="I27" s="31">
        <v>19</v>
      </c>
      <c r="J27" s="31">
        <v>19</v>
      </c>
      <c r="K27" s="31">
        <v>19</v>
      </c>
      <c r="L27" s="31">
        <v>23</v>
      </c>
      <c r="M27" s="90">
        <v>20</v>
      </c>
      <c r="N27" s="31">
        <f t="shared" si="2"/>
        <v>-3</v>
      </c>
      <c r="O27" s="23"/>
      <c r="P27" s="23"/>
      <c r="Q27" s="23"/>
    </row>
    <row r="28" spans="1:129" x14ac:dyDescent="0.25">
      <c r="A28" s="74" t="s">
        <v>27</v>
      </c>
      <c r="B28" s="31">
        <v>1</v>
      </c>
      <c r="C28" s="31">
        <v>1</v>
      </c>
      <c r="D28" s="31">
        <v>1</v>
      </c>
      <c r="E28" s="31">
        <v>1</v>
      </c>
      <c r="F28" s="31">
        <v>1</v>
      </c>
      <c r="G28" s="31">
        <v>1</v>
      </c>
      <c r="I28" s="31">
        <v>18</v>
      </c>
      <c r="J28" s="31">
        <v>17</v>
      </c>
      <c r="K28" s="31">
        <v>18</v>
      </c>
      <c r="L28" s="31">
        <v>12</v>
      </c>
      <c r="M28" s="90">
        <v>18</v>
      </c>
      <c r="N28" s="31">
        <f t="shared" si="2"/>
        <v>6</v>
      </c>
      <c r="O28" s="23"/>
      <c r="P28" s="23"/>
      <c r="Q28" s="23"/>
    </row>
    <row r="29" spans="1:129" x14ac:dyDescent="0.25">
      <c r="A29" s="74" t="s">
        <v>28</v>
      </c>
      <c r="B29" s="31">
        <v>1</v>
      </c>
      <c r="C29" s="31">
        <v>1</v>
      </c>
      <c r="D29" s="21">
        <v>1</v>
      </c>
      <c r="E29" s="21">
        <v>1</v>
      </c>
      <c r="F29" s="21">
        <v>1</v>
      </c>
      <c r="G29" s="21">
        <v>1</v>
      </c>
      <c r="I29" s="31">
        <v>42</v>
      </c>
      <c r="J29" s="31">
        <v>41</v>
      </c>
      <c r="K29" s="31">
        <v>40</v>
      </c>
      <c r="L29" s="31">
        <v>40</v>
      </c>
      <c r="M29" s="90">
        <v>0</v>
      </c>
      <c r="N29" s="31">
        <f t="shared" si="2"/>
        <v>-40</v>
      </c>
      <c r="O29" s="23"/>
      <c r="P29" s="23"/>
      <c r="Q29" s="23"/>
    </row>
    <row r="30" spans="1:129" x14ac:dyDescent="0.25">
      <c r="A30" s="74" t="s">
        <v>29</v>
      </c>
      <c r="B30" s="31">
        <v>1</v>
      </c>
      <c r="C30" s="31">
        <v>1</v>
      </c>
      <c r="D30" s="21">
        <v>1</v>
      </c>
      <c r="E30" s="21">
        <v>1</v>
      </c>
      <c r="F30" s="21">
        <v>1</v>
      </c>
      <c r="G30" s="21">
        <v>1</v>
      </c>
      <c r="I30" s="31">
        <v>62</v>
      </c>
      <c r="J30" s="31">
        <v>64</v>
      </c>
      <c r="K30" s="31">
        <v>61</v>
      </c>
      <c r="L30" s="31">
        <v>61</v>
      </c>
      <c r="M30" s="90">
        <v>64</v>
      </c>
      <c r="N30" s="31">
        <f t="shared" si="2"/>
        <v>3</v>
      </c>
      <c r="O30" s="22"/>
      <c r="P30" s="22"/>
      <c r="Q30" s="23"/>
    </row>
    <row r="31" spans="1:129" s="29" customFormat="1" x14ac:dyDescent="0.25">
      <c r="A31" s="57" t="s">
        <v>15</v>
      </c>
      <c r="B31" s="51">
        <f t="shared" ref="B31:G31" si="5">SUM(B26:B30)</f>
        <v>5</v>
      </c>
      <c r="C31" s="51">
        <f t="shared" si="5"/>
        <v>5</v>
      </c>
      <c r="D31" s="26">
        <f t="shared" si="5"/>
        <v>5</v>
      </c>
      <c r="E31" s="26">
        <f t="shared" si="5"/>
        <v>5</v>
      </c>
      <c r="F31" s="26">
        <f t="shared" si="5"/>
        <v>5</v>
      </c>
      <c r="G31" s="26">
        <f t="shared" si="5"/>
        <v>5</v>
      </c>
      <c r="H31" s="32"/>
      <c r="I31" s="51">
        <f>SUM(I26:I30)</f>
        <v>182</v>
      </c>
      <c r="J31" s="51">
        <f>SUM(J26:J30)</f>
        <v>184</v>
      </c>
      <c r="K31" s="51">
        <f>SUM(K26:K30)</f>
        <v>182</v>
      </c>
      <c r="L31" s="51">
        <f>SUM(L26:L30)</f>
        <v>176</v>
      </c>
      <c r="M31" s="94">
        <f>SUM(M26:M30)</f>
        <v>145</v>
      </c>
      <c r="N31" s="51">
        <f t="shared" si="2"/>
        <v>-31</v>
      </c>
      <c r="O31" s="28">
        <f>SUM(O26:O30)</f>
        <v>0</v>
      </c>
      <c r="P31" s="28">
        <f>SUM(P26:P30)</f>
        <v>0</v>
      </c>
      <c r="Q31" s="28">
        <f>SUM(Q26:Q30)</f>
        <v>0</v>
      </c>
      <c r="S31" s="4"/>
    </row>
    <row r="32" spans="1:129" x14ac:dyDescent="0.25">
      <c r="B32" s="42"/>
      <c r="C32" s="42"/>
      <c r="D32" s="2"/>
      <c r="E32" s="2"/>
      <c r="F32" s="2"/>
      <c r="I32" s="42"/>
      <c r="J32" s="42"/>
      <c r="K32" s="42"/>
      <c r="L32" s="42"/>
      <c r="M32" s="95"/>
      <c r="N32" s="33">
        <f t="shared" si="2"/>
        <v>0</v>
      </c>
      <c r="Q32" s="1"/>
    </row>
    <row r="33" spans="1:129" x14ac:dyDescent="0.25">
      <c r="A33" s="75" t="s">
        <v>30</v>
      </c>
      <c r="B33" s="42"/>
      <c r="C33" s="42"/>
      <c r="D33" s="2"/>
      <c r="E33" s="2"/>
      <c r="F33" s="2"/>
      <c r="I33" s="42"/>
      <c r="J33" s="42"/>
      <c r="K33" s="42"/>
      <c r="L33" s="42"/>
      <c r="M33" s="96"/>
      <c r="N33" s="33">
        <f t="shared" si="2"/>
        <v>0</v>
      </c>
      <c r="Q33" s="1"/>
    </row>
    <row r="34" spans="1:129" x14ac:dyDescent="0.25">
      <c r="A34" s="74" t="s">
        <v>31</v>
      </c>
      <c r="B34" s="31">
        <v>1</v>
      </c>
      <c r="C34" s="31">
        <v>1</v>
      </c>
      <c r="D34" s="21">
        <v>1</v>
      </c>
      <c r="E34" s="21">
        <v>1</v>
      </c>
      <c r="F34" s="21">
        <v>1</v>
      </c>
      <c r="G34" s="21">
        <v>1</v>
      </c>
      <c r="I34" s="31">
        <v>48</v>
      </c>
      <c r="J34" s="31">
        <v>48</v>
      </c>
      <c r="K34" s="31">
        <v>48</v>
      </c>
      <c r="L34" s="31">
        <v>50</v>
      </c>
      <c r="M34" s="90">
        <v>47</v>
      </c>
      <c r="N34" s="31">
        <f t="shared" si="2"/>
        <v>-3</v>
      </c>
      <c r="O34" s="22"/>
      <c r="P34" s="22"/>
      <c r="Q34" s="23"/>
    </row>
    <row r="35" spans="1:129" x14ac:dyDescent="0.25">
      <c r="A35" s="74" t="s">
        <v>32</v>
      </c>
      <c r="B35" s="31">
        <v>1</v>
      </c>
      <c r="C35" s="31">
        <v>1</v>
      </c>
      <c r="D35" s="21">
        <v>1</v>
      </c>
      <c r="E35" s="21">
        <v>1</v>
      </c>
      <c r="F35" s="21">
        <v>1</v>
      </c>
      <c r="G35" s="21">
        <v>1</v>
      </c>
      <c r="I35" s="31">
        <v>26</v>
      </c>
      <c r="J35" s="31">
        <v>30</v>
      </c>
      <c r="K35" s="31">
        <v>30</v>
      </c>
      <c r="L35" s="31">
        <v>27</v>
      </c>
      <c r="M35" s="90">
        <v>27</v>
      </c>
      <c r="N35" s="31">
        <f t="shared" si="2"/>
        <v>0</v>
      </c>
      <c r="O35" s="23"/>
      <c r="P35" s="23"/>
      <c r="Q35" s="23"/>
    </row>
    <row r="36" spans="1:129" x14ac:dyDescent="0.25">
      <c r="A36" s="110" t="s">
        <v>33</v>
      </c>
      <c r="B36" s="31">
        <v>1</v>
      </c>
      <c r="C36" s="31">
        <v>1</v>
      </c>
      <c r="D36" s="21">
        <v>1</v>
      </c>
      <c r="E36" s="21">
        <v>1</v>
      </c>
      <c r="F36" s="21">
        <v>1</v>
      </c>
      <c r="G36" s="21">
        <v>1</v>
      </c>
      <c r="I36" s="31">
        <v>7</v>
      </c>
      <c r="J36" s="31">
        <v>7</v>
      </c>
      <c r="K36" s="31">
        <v>7</v>
      </c>
      <c r="L36" s="31">
        <v>6</v>
      </c>
      <c r="M36" s="90">
        <v>0</v>
      </c>
      <c r="N36" s="31">
        <f t="shared" si="2"/>
        <v>-6</v>
      </c>
      <c r="O36" s="38"/>
      <c r="P36" s="38"/>
      <c r="Q36" s="24"/>
    </row>
    <row r="37" spans="1:129" x14ac:dyDescent="0.25">
      <c r="A37" s="74" t="s">
        <v>34</v>
      </c>
      <c r="B37" s="31">
        <v>1</v>
      </c>
      <c r="C37" s="31">
        <v>1</v>
      </c>
      <c r="D37" s="21">
        <v>1</v>
      </c>
      <c r="E37" s="21">
        <v>1</v>
      </c>
      <c r="F37" s="21">
        <v>1</v>
      </c>
      <c r="G37" s="21">
        <v>1</v>
      </c>
      <c r="I37" s="31">
        <v>20</v>
      </c>
      <c r="J37" s="31">
        <v>20</v>
      </c>
      <c r="K37" s="31">
        <v>23</v>
      </c>
      <c r="L37" s="31">
        <v>28</v>
      </c>
      <c r="M37" s="90">
        <v>28</v>
      </c>
      <c r="N37" s="31">
        <f t="shared" si="2"/>
        <v>0</v>
      </c>
      <c r="O37" s="23"/>
      <c r="P37" s="23"/>
      <c r="Q37" s="23"/>
    </row>
    <row r="38" spans="1:129" x14ac:dyDescent="0.25">
      <c r="A38" s="74" t="s">
        <v>35</v>
      </c>
      <c r="B38" s="31">
        <v>1</v>
      </c>
      <c r="C38" s="31">
        <v>1</v>
      </c>
      <c r="D38" s="21">
        <v>1</v>
      </c>
      <c r="E38" s="21">
        <v>1</v>
      </c>
      <c r="F38" s="21">
        <v>1</v>
      </c>
      <c r="G38" s="21">
        <v>1</v>
      </c>
      <c r="I38" s="31">
        <v>11</v>
      </c>
      <c r="J38" s="31">
        <v>11</v>
      </c>
      <c r="K38" s="31">
        <v>10</v>
      </c>
      <c r="L38" s="31">
        <v>10</v>
      </c>
      <c r="M38" s="90">
        <v>10</v>
      </c>
      <c r="N38" s="31">
        <f t="shared" si="2"/>
        <v>0</v>
      </c>
      <c r="O38" s="22"/>
      <c r="P38" s="22"/>
      <c r="Q38" s="23"/>
    </row>
    <row r="39" spans="1:129" s="29" customFormat="1" x14ac:dyDescent="0.25">
      <c r="A39" s="57" t="s">
        <v>15</v>
      </c>
      <c r="B39" s="51">
        <f t="shared" ref="B39:G39" si="6">SUM(B34:B38)</f>
        <v>5</v>
      </c>
      <c r="C39" s="51">
        <f t="shared" si="6"/>
        <v>5</v>
      </c>
      <c r="D39" s="26">
        <f t="shared" si="6"/>
        <v>5</v>
      </c>
      <c r="E39" s="26">
        <f t="shared" si="6"/>
        <v>5</v>
      </c>
      <c r="F39" s="26">
        <f t="shared" si="6"/>
        <v>5</v>
      </c>
      <c r="G39" s="26">
        <f t="shared" si="6"/>
        <v>5</v>
      </c>
      <c r="H39" s="32"/>
      <c r="I39" s="51">
        <f>SUM(I34:I38)</f>
        <v>112</v>
      </c>
      <c r="J39" s="51">
        <f>SUM(J34:J38)</f>
        <v>116</v>
      </c>
      <c r="K39" s="51">
        <f>SUM(K34:K38)</f>
        <v>118</v>
      </c>
      <c r="L39" s="51">
        <f>SUM(L34:L38)</f>
        <v>121</v>
      </c>
      <c r="M39" s="92">
        <f>SUM(M34:M38)</f>
        <v>112</v>
      </c>
      <c r="N39" s="51">
        <f t="shared" si="2"/>
        <v>-9</v>
      </c>
      <c r="O39" s="28">
        <f>SUM(O34:O38)</f>
        <v>0</v>
      </c>
      <c r="P39" s="28">
        <f>SUM(P34:P38)</f>
        <v>0</v>
      </c>
      <c r="Q39" s="28">
        <f>SUM(Q34:Q38)</f>
        <v>0</v>
      </c>
      <c r="S39" s="4"/>
    </row>
    <row r="40" spans="1:129" x14ac:dyDescent="0.25">
      <c r="B40" s="42"/>
      <c r="C40" s="42"/>
      <c r="D40" s="2"/>
      <c r="E40" s="2"/>
      <c r="F40" s="2"/>
      <c r="I40" s="42"/>
      <c r="J40" s="42"/>
      <c r="K40" s="42"/>
      <c r="L40" s="42"/>
      <c r="M40" s="53"/>
      <c r="N40" s="33"/>
      <c r="Q40" s="1"/>
    </row>
    <row r="41" spans="1:129" x14ac:dyDescent="0.25">
      <c r="A41" s="75" t="s">
        <v>36</v>
      </c>
      <c r="B41" s="42"/>
      <c r="C41" s="42"/>
      <c r="D41" s="2"/>
      <c r="E41" s="2"/>
      <c r="F41" s="2"/>
      <c r="I41" s="42"/>
      <c r="J41" s="42"/>
      <c r="K41" s="42"/>
      <c r="L41" s="42"/>
      <c r="M41" s="97"/>
      <c r="N41" s="33"/>
      <c r="Q41" s="1"/>
    </row>
    <row r="42" spans="1:129" x14ac:dyDescent="0.25">
      <c r="A42" s="74" t="s">
        <v>37</v>
      </c>
      <c r="B42" s="31">
        <v>1</v>
      </c>
      <c r="C42" s="31">
        <v>1</v>
      </c>
      <c r="D42" s="21">
        <v>1</v>
      </c>
      <c r="E42" s="21">
        <v>1</v>
      </c>
      <c r="F42" s="21">
        <v>1</v>
      </c>
      <c r="G42" s="21">
        <v>1</v>
      </c>
      <c r="I42" s="31">
        <v>39</v>
      </c>
      <c r="J42" s="31">
        <v>39</v>
      </c>
      <c r="K42" s="31">
        <v>33</v>
      </c>
      <c r="L42" s="31">
        <v>34</v>
      </c>
      <c r="M42" s="90">
        <v>34</v>
      </c>
      <c r="N42" s="31">
        <f t="shared" si="2"/>
        <v>0</v>
      </c>
      <c r="O42" s="23"/>
      <c r="P42" s="23"/>
      <c r="Q42" s="23"/>
    </row>
    <row r="43" spans="1:129" x14ac:dyDescent="0.25">
      <c r="A43" s="74" t="s">
        <v>38</v>
      </c>
      <c r="B43" s="31">
        <v>1</v>
      </c>
      <c r="C43" s="31">
        <v>1</v>
      </c>
      <c r="D43" s="21">
        <v>1</v>
      </c>
      <c r="E43" s="21">
        <v>1</v>
      </c>
      <c r="F43" s="21">
        <v>1</v>
      </c>
      <c r="G43" s="21">
        <v>1</v>
      </c>
      <c r="I43" s="31">
        <v>22</v>
      </c>
      <c r="J43" s="31">
        <v>24</v>
      </c>
      <c r="K43" s="31">
        <v>21</v>
      </c>
      <c r="L43" s="31">
        <v>24</v>
      </c>
      <c r="M43" s="90">
        <v>24</v>
      </c>
      <c r="N43" s="31">
        <f t="shared" si="2"/>
        <v>0</v>
      </c>
      <c r="O43" s="22"/>
      <c r="P43" s="22"/>
      <c r="Q43" s="23"/>
    </row>
    <row r="44" spans="1:129" x14ac:dyDescent="0.25">
      <c r="A44" s="74" t="s">
        <v>39</v>
      </c>
      <c r="B44" s="31">
        <v>1</v>
      </c>
      <c r="C44" s="31">
        <v>1</v>
      </c>
      <c r="D44" s="21">
        <v>1</v>
      </c>
      <c r="E44" s="21"/>
      <c r="F44" s="21"/>
      <c r="G44" s="21"/>
      <c r="I44" s="31">
        <v>31</v>
      </c>
      <c r="J44" s="31">
        <v>38</v>
      </c>
      <c r="K44" s="31">
        <v>33</v>
      </c>
      <c r="L44" s="31"/>
      <c r="M44" s="90">
        <v>28</v>
      </c>
      <c r="N44" s="31">
        <f t="shared" si="2"/>
        <v>28</v>
      </c>
      <c r="O44" s="22"/>
      <c r="P44" s="22"/>
      <c r="Q44" s="23"/>
    </row>
    <row r="45" spans="1:129" x14ac:dyDescent="0.25">
      <c r="A45" s="74" t="s">
        <v>40</v>
      </c>
      <c r="B45" s="31">
        <v>1</v>
      </c>
      <c r="C45" s="31">
        <v>1</v>
      </c>
      <c r="D45" s="21">
        <v>1</v>
      </c>
      <c r="E45" s="21">
        <v>1</v>
      </c>
      <c r="F45" s="21">
        <v>1</v>
      </c>
      <c r="G45" s="21">
        <v>1</v>
      </c>
      <c r="I45" s="31">
        <v>39</v>
      </c>
      <c r="J45" s="31">
        <v>37</v>
      </c>
      <c r="K45" s="31">
        <v>30</v>
      </c>
      <c r="L45" s="31">
        <v>28</v>
      </c>
      <c r="M45" s="90">
        <v>17</v>
      </c>
      <c r="N45" s="31">
        <f t="shared" si="2"/>
        <v>-11</v>
      </c>
      <c r="O45" s="22"/>
      <c r="P45" s="22"/>
      <c r="Q45" s="23"/>
    </row>
    <row r="46" spans="1:129" s="39" customFormat="1" x14ac:dyDescent="0.25">
      <c r="A46" s="110" t="s">
        <v>41</v>
      </c>
      <c r="B46" s="31">
        <v>1</v>
      </c>
      <c r="C46" s="31">
        <v>1</v>
      </c>
      <c r="D46" s="21">
        <v>1</v>
      </c>
      <c r="E46" s="21">
        <v>1</v>
      </c>
      <c r="F46" s="21">
        <v>1</v>
      </c>
      <c r="G46" s="21">
        <v>1</v>
      </c>
      <c r="H46" s="3"/>
      <c r="I46" s="31">
        <v>12</v>
      </c>
      <c r="J46" s="31">
        <v>12</v>
      </c>
      <c r="K46" s="31">
        <v>10</v>
      </c>
      <c r="L46" s="31">
        <v>11</v>
      </c>
      <c r="M46" s="90">
        <v>0</v>
      </c>
      <c r="N46" s="31">
        <f t="shared" si="2"/>
        <v>-11</v>
      </c>
      <c r="O46" s="22"/>
      <c r="P46" s="22"/>
      <c r="Q46" s="23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</row>
    <row r="47" spans="1:129" x14ac:dyDescent="0.25">
      <c r="A47" s="74" t="s">
        <v>42</v>
      </c>
      <c r="B47" s="31">
        <v>1</v>
      </c>
      <c r="C47" s="31">
        <v>1</v>
      </c>
      <c r="D47" s="21">
        <v>1</v>
      </c>
      <c r="E47" s="21">
        <v>1</v>
      </c>
      <c r="F47" s="21">
        <v>1</v>
      </c>
      <c r="G47" s="21">
        <v>1</v>
      </c>
      <c r="I47" s="31">
        <v>18</v>
      </c>
      <c r="J47" s="31">
        <v>19</v>
      </c>
      <c r="K47" s="31">
        <v>21</v>
      </c>
      <c r="L47" s="31">
        <v>21</v>
      </c>
      <c r="M47" s="90">
        <v>19</v>
      </c>
      <c r="N47" s="31">
        <f t="shared" si="2"/>
        <v>-2</v>
      </c>
      <c r="O47" s="68"/>
      <c r="P47" s="68"/>
      <c r="Q47" s="68"/>
    </row>
    <row r="48" spans="1:129" x14ac:dyDescent="0.25">
      <c r="A48" s="74" t="s">
        <v>43</v>
      </c>
      <c r="B48" s="31">
        <v>1</v>
      </c>
      <c r="C48" s="31">
        <v>1</v>
      </c>
      <c r="D48" s="21">
        <v>1</v>
      </c>
      <c r="E48" s="21"/>
      <c r="F48" s="21"/>
      <c r="G48" s="21"/>
      <c r="I48" s="31">
        <v>11</v>
      </c>
      <c r="J48" s="31">
        <v>10</v>
      </c>
      <c r="K48" s="31">
        <v>9</v>
      </c>
      <c r="L48" s="31"/>
      <c r="M48" s="98"/>
      <c r="N48" s="31">
        <f t="shared" si="2"/>
        <v>0</v>
      </c>
      <c r="O48" s="22"/>
      <c r="P48" s="22"/>
      <c r="Q48" s="23"/>
    </row>
    <row r="49" spans="1:129" x14ac:dyDescent="0.25">
      <c r="A49" s="74" t="s">
        <v>44</v>
      </c>
      <c r="B49" s="31">
        <v>1</v>
      </c>
      <c r="C49" s="31">
        <v>1</v>
      </c>
      <c r="D49" s="21">
        <v>1</v>
      </c>
      <c r="E49" s="21">
        <v>1</v>
      </c>
      <c r="F49" s="21">
        <v>1</v>
      </c>
      <c r="G49" s="21">
        <v>1</v>
      </c>
      <c r="I49" s="31">
        <v>23</v>
      </c>
      <c r="J49" s="31">
        <v>25</v>
      </c>
      <c r="K49" s="31">
        <v>26</v>
      </c>
      <c r="L49" s="31">
        <v>26</v>
      </c>
      <c r="M49" s="90">
        <v>26</v>
      </c>
      <c r="N49" s="31">
        <f t="shared" si="2"/>
        <v>0</v>
      </c>
      <c r="O49" s="22"/>
      <c r="P49" s="22"/>
      <c r="Q49" s="23"/>
    </row>
    <row r="50" spans="1:129" x14ac:dyDescent="0.25">
      <c r="A50" s="74" t="s">
        <v>45</v>
      </c>
      <c r="B50" s="31">
        <v>1</v>
      </c>
      <c r="C50" s="31">
        <v>1</v>
      </c>
      <c r="D50" s="21">
        <v>1</v>
      </c>
      <c r="E50" s="21">
        <v>1</v>
      </c>
      <c r="F50" s="21">
        <v>1</v>
      </c>
      <c r="G50" s="21">
        <v>1</v>
      </c>
      <c r="I50" s="31">
        <v>32</v>
      </c>
      <c r="J50" s="31">
        <v>34</v>
      </c>
      <c r="K50" s="31">
        <v>34</v>
      </c>
      <c r="L50" s="31">
        <v>34</v>
      </c>
      <c r="M50" s="90">
        <v>32</v>
      </c>
      <c r="N50" s="31">
        <f t="shared" si="2"/>
        <v>-2</v>
      </c>
      <c r="O50" s="22"/>
      <c r="P50" s="22"/>
      <c r="Q50" s="23"/>
    </row>
    <row r="51" spans="1:129" x14ac:dyDescent="0.25">
      <c r="A51" s="74" t="s">
        <v>46</v>
      </c>
      <c r="B51" s="31">
        <v>1</v>
      </c>
      <c r="C51" s="31">
        <v>1</v>
      </c>
      <c r="D51" s="21">
        <v>1</v>
      </c>
      <c r="E51" s="21">
        <v>1</v>
      </c>
      <c r="F51" s="21">
        <v>1</v>
      </c>
      <c r="G51" s="21">
        <v>1</v>
      </c>
      <c r="I51" s="31">
        <v>27</v>
      </c>
      <c r="J51" s="31">
        <v>26</v>
      </c>
      <c r="K51" s="31">
        <v>26</v>
      </c>
      <c r="L51" s="31">
        <v>23</v>
      </c>
      <c r="M51" s="90">
        <v>22</v>
      </c>
      <c r="N51" s="31">
        <f t="shared" si="2"/>
        <v>-1</v>
      </c>
      <c r="O51" s="23"/>
      <c r="P51" s="23"/>
      <c r="Q51" s="23"/>
    </row>
    <row r="52" spans="1:129" s="29" customFormat="1" x14ac:dyDescent="0.25">
      <c r="A52" s="57" t="s">
        <v>15</v>
      </c>
      <c r="B52" s="51">
        <f t="shared" ref="B52:G52" si="7">SUM(B42:B51)</f>
        <v>10</v>
      </c>
      <c r="C52" s="51">
        <f t="shared" si="7"/>
        <v>10</v>
      </c>
      <c r="D52" s="26">
        <f t="shared" si="7"/>
        <v>10</v>
      </c>
      <c r="E52" s="26">
        <f t="shared" si="7"/>
        <v>8</v>
      </c>
      <c r="F52" s="26">
        <f t="shared" si="7"/>
        <v>8</v>
      </c>
      <c r="G52" s="26">
        <f t="shared" si="7"/>
        <v>8</v>
      </c>
      <c r="H52" s="32"/>
      <c r="I52" s="51">
        <f>SUM(I42:I51)</f>
        <v>254</v>
      </c>
      <c r="J52" s="51">
        <f>SUM(J42:J51)</f>
        <v>264</v>
      </c>
      <c r="K52" s="51">
        <f>SUM(K42:K51)</f>
        <v>243</v>
      </c>
      <c r="L52" s="51">
        <f>SUM(L42:L51)</f>
        <v>201</v>
      </c>
      <c r="M52" s="92">
        <f>SUM(M42:M51)</f>
        <v>202</v>
      </c>
      <c r="N52" s="51">
        <f t="shared" si="2"/>
        <v>1</v>
      </c>
      <c r="O52" s="28">
        <f>SUM(O42:O51)</f>
        <v>0</v>
      </c>
      <c r="P52" s="28">
        <f>SUM(P42:P51)</f>
        <v>0</v>
      </c>
      <c r="Q52" s="28">
        <f>SUM(Q42:Q51)</f>
        <v>0</v>
      </c>
      <c r="S52" s="4"/>
    </row>
    <row r="53" spans="1:129" s="29" customFormat="1" x14ac:dyDescent="0.25">
      <c r="A53" s="8"/>
      <c r="B53" s="58"/>
      <c r="C53" s="58"/>
      <c r="D53" s="32"/>
      <c r="E53" s="32"/>
      <c r="F53" s="32"/>
      <c r="G53" s="32"/>
      <c r="H53" s="32"/>
      <c r="I53" s="58"/>
      <c r="J53" s="58"/>
      <c r="K53" s="58"/>
      <c r="L53" s="58"/>
      <c r="M53" s="99"/>
      <c r="N53" s="33"/>
      <c r="O53" s="40"/>
      <c r="P53" s="40"/>
      <c r="Q53" s="40"/>
      <c r="S53" s="4"/>
    </row>
    <row r="54" spans="1:129" x14ac:dyDescent="0.25">
      <c r="A54" s="75" t="s">
        <v>47</v>
      </c>
      <c r="B54" s="42"/>
      <c r="C54" s="42"/>
      <c r="D54" s="2"/>
      <c r="E54" s="2"/>
      <c r="F54" s="2"/>
      <c r="I54" s="42"/>
      <c r="J54" s="42"/>
      <c r="K54" s="42"/>
      <c r="L54" s="42"/>
      <c r="M54" s="96"/>
      <c r="N54" s="33"/>
      <c r="Q54" s="1"/>
    </row>
    <row r="55" spans="1:129" x14ac:dyDescent="0.25">
      <c r="A55" s="74" t="s">
        <v>48</v>
      </c>
      <c r="B55" s="31">
        <v>1</v>
      </c>
      <c r="C55" s="31">
        <v>1</v>
      </c>
      <c r="D55" s="31">
        <v>1</v>
      </c>
      <c r="E55" s="31">
        <v>1</v>
      </c>
      <c r="F55" s="31">
        <v>1</v>
      </c>
      <c r="G55" s="31">
        <v>1</v>
      </c>
      <c r="I55" s="31">
        <v>29</v>
      </c>
      <c r="J55" s="31">
        <v>29</v>
      </c>
      <c r="K55" s="31">
        <v>30</v>
      </c>
      <c r="L55" s="31">
        <v>30</v>
      </c>
      <c r="M55" s="98"/>
      <c r="N55" s="31">
        <f t="shared" si="2"/>
        <v>-30</v>
      </c>
      <c r="O55" s="23"/>
      <c r="P55" s="23"/>
      <c r="Q55" s="24"/>
      <c r="R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</row>
    <row r="56" spans="1:129" x14ac:dyDescent="0.25">
      <c r="A56" s="74" t="s">
        <v>49</v>
      </c>
      <c r="B56" s="31"/>
      <c r="C56" s="31"/>
      <c r="D56" s="31"/>
      <c r="E56" s="31"/>
      <c r="F56" s="31"/>
      <c r="G56" s="31"/>
      <c r="I56" s="31"/>
      <c r="J56" s="31"/>
      <c r="K56" s="31"/>
      <c r="L56" s="31"/>
      <c r="M56" s="90">
        <v>26</v>
      </c>
      <c r="N56" s="31">
        <f t="shared" si="2"/>
        <v>26</v>
      </c>
      <c r="O56" s="23"/>
      <c r="P56" s="23"/>
      <c r="Q56" s="24"/>
      <c r="R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</row>
    <row r="57" spans="1:129" s="11" customFormat="1" x14ac:dyDescent="0.25">
      <c r="A57" s="74" t="s">
        <v>50</v>
      </c>
      <c r="B57" s="31">
        <v>1</v>
      </c>
      <c r="C57" s="31">
        <v>1</v>
      </c>
      <c r="D57" s="21">
        <v>1</v>
      </c>
      <c r="E57" s="21">
        <v>1</v>
      </c>
      <c r="F57" s="21">
        <v>1</v>
      </c>
      <c r="G57" s="21">
        <v>1</v>
      </c>
      <c r="H57" s="3"/>
      <c r="I57" s="31">
        <v>8</v>
      </c>
      <c r="J57" s="31">
        <v>10</v>
      </c>
      <c r="K57" s="31">
        <v>8</v>
      </c>
      <c r="L57" s="31">
        <v>5</v>
      </c>
      <c r="M57" s="90">
        <v>0</v>
      </c>
      <c r="N57" s="31">
        <f t="shared" si="2"/>
        <v>-5</v>
      </c>
      <c r="O57" s="24"/>
      <c r="P57" s="24"/>
      <c r="Q57" s="23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</row>
    <row r="58" spans="1:129" x14ac:dyDescent="0.25">
      <c r="A58" s="74" t="s">
        <v>51</v>
      </c>
      <c r="B58" s="31">
        <v>1</v>
      </c>
      <c r="C58" s="31">
        <v>1</v>
      </c>
      <c r="D58" s="21">
        <v>1</v>
      </c>
      <c r="E58" s="21">
        <v>1</v>
      </c>
      <c r="F58" s="21">
        <v>1</v>
      </c>
      <c r="G58" s="21">
        <v>1</v>
      </c>
      <c r="I58" s="31">
        <v>17</v>
      </c>
      <c r="J58" s="31">
        <v>20</v>
      </c>
      <c r="K58" s="31">
        <v>22</v>
      </c>
      <c r="L58" s="31">
        <v>25</v>
      </c>
      <c r="M58" s="90">
        <v>25</v>
      </c>
      <c r="N58" s="31">
        <f t="shared" si="2"/>
        <v>0</v>
      </c>
      <c r="O58" s="22"/>
      <c r="P58" s="22"/>
      <c r="Q58" s="23"/>
    </row>
    <row r="59" spans="1:129" x14ac:dyDescent="0.25">
      <c r="A59" s="110" t="s">
        <v>52</v>
      </c>
      <c r="B59" s="31">
        <v>1</v>
      </c>
      <c r="C59" s="31">
        <v>1</v>
      </c>
      <c r="D59" s="21">
        <v>1</v>
      </c>
      <c r="E59" s="21">
        <v>1</v>
      </c>
      <c r="F59" s="21">
        <v>1</v>
      </c>
      <c r="G59" s="21">
        <v>1</v>
      </c>
      <c r="I59" s="31">
        <v>8</v>
      </c>
      <c r="J59" s="31">
        <v>8</v>
      </c>
      <c r="K59" s="31">
        <v>8</v>
      </c>
      <c r="L59" s="31">
        <v>8</v>
      </c>
      <c r="M59" s="90">
        <v>0</v>
      </c>
      <c r="N59" s="31">
        <f t="shared" si="2"/>
        <v>-8</v>
      </c>
      <c r="O59" s="24"/>
      <c r="P59" s="24"/>
      <c r="Q59" s="24"/>
    </row>
    <row r="60" spans="1:129" x14ac:dyDescent="0.25">
      <c r="A60" s="74" t="s">
        <v>53</v>
      </c>
      <c r="B60" s="31">
        <v>1</v>
      </c>
      <c r="C60" s="31">
        <v>1</v>
      </c>
      <c r="D60" s="21">
        <v>1</v>
      </c>
      <c r="E60" s="21">
        <v>1</v>
      </c>
      <c r="F60" s="21">
        <v>1</v>
      </c>
      <c r="G60" s="21">
        <v>1</v>
      </c>
      <c r="I60" s="31">
        <v>16</v>
      </c>
      <c r="J60" s="31">
        <v>19</v>
      </c>
      <c r="K60" s="31">
        <v>16</v>
      </c>
      <c r="L60" s="31">
        <v>13</v>
      </c>
      <c r="M60" s="90">
        <v>16</v>
      </c>
      <c r="N60" s="31">
        <f t="shared" si="2"/>
        <v>3</v>
      </c>
      <c r="O60" s="23"/>
      <c r="P60" s="23"/>
      <c r="Q60" s="23"/>
    </row>
    <row r="61" spans="1:129" s="29" customFormat="1" x14ac:dyDescent="0.25">
      <c r="A61" s="57" t="s">
        <v>15</v>
      </c>
      <c r="B61" s="51">
        <f t="shared" ref="B61:G61" si="8">SUM(B55:B60)</f>
        <v>5</v>
      </c>
      <c r="C61" s="51">
        <f t="shared" si="8"/>
        <v>5</v>
      </c>
      <c r="D61" s="26">
        <f t="shared" si="8"/>
        <v>5</v>
      </c>
      <c r="E61" s="26">
        <f t="shared" si="8"/>
        <v>5</v>
      </c>
      <c r="F61" s="26">
        <f t="shared" si="8"/>
        <v>5</v>
      </c>
      <c r="G61" s="26">
        <f t="shared" si="8"/>
        <v>5</v>
      </c>
      <c r="H61" s="32"/>
      <c r="I61" s="51">
        <f>SUM(I55:I60)</f>
        <v>78</v>
      </c>
      <c r="J61" s="51">
        <f>SUM(J55:J60)</f>
        <v>86</v>
      </c>
      <c r="K61" s="51">
        <f>SUM(K55:K60)</f>
        <v>84</v>
      </c>
      <c r="L61" s="51">
        <f>SUM(L55:L60)</f>
        <v>81</v>
      </c>
      <c r="M61" s="100">
        <f>SUM(M55:M60)</f>
        <v>67</v>
      </c>
      <c r="N61" s="51">
        <f t="shared" si="2"/>
        <v>-14</v>
      </c>
      <c r="O61" s="28">
        <f>SUM(O55:O60)</f>
        <v>0</v>
      </c>
      <c r="P61" s="28">
        <f>SUM(P55:P60)</f>
        <v>0</v>
      </c>
      <c r="Q61" s="28">
        <f>SUM(Q55:Q60)</f>
        <v>0</v>
      </c>
      <c r="S61" s="4"/>
    </row>
    <row r="62" spans="1:129" x14ac:dyDescent="0.25">
      <c r="B62" s="42"/>
      <c r="C62" s="42"/>
      <c r="D62" s="2"/>
      <c r="E62" s="2"/>
      <c r="F62" s="2"/>
      <c r="I62" s="42"/>
      <c r="J62" s="42"/>
      <c r="K62" s="42"/>
      <c r="L62" s="42"/>
      <c r="M62" s="101"/>
      <c r="N62" s="33"/>
      <c r="Q62" s="1"/>
    </row>
    <row r="63" spans="1:129" x14ac:dyDescent="0.25">
      <c r="A63" s="75" t="s">
        <v>54</v>
      </c>
      <c r="B63" s="42"/>
      <c r="C63" s="42"/>
      <c r="D63" s="2"/>
      <c r="E63" s="2"/>
      <c r="F63" s="2"/>
      <c r="I63" s="42"/>
      <c r="J63" s="42"/>
      <c r="K63" s="42"/>
      <c r="L63" s="42"/>
      <c r="M63" s="96"/>
      <c r="N63" s="33"/>
      <c r="Q63" s="1"/>
    </row>
    <row r="64" spans="1:129" x14ac:dyDescent="0.25">
      <c r="A64" s="74" t="s">
        <v>55</v>
      </c>
      <c r="B64" s="31">
        <v>1</v>
      </c>
      <c r="C64" s="31">
        <v>1</v>
      </c>
      <c r="D64" s="21">
        <v>1</v>
      </c>
      <c r="E64" s="21">
        <v>1</v>
      </c>
      <c r="F64" s="21">
        <v>1</v>
      </c>
      <c r="G64" s="21">
        <v>1</v>
      </c>
      <c r="I64" s="31">
        <v>11</v>
      </c>
      <c r="J64" s="31">
        <v>14</v>
      </c>
      <c r="K64" s="31">
        <v>14</v>
      </c>
      <c r="L64" s="31">
        <v>9</v>
      </c>
      <c r="M64" s="90">
        <v>10</v>
      </c>
      <c r="N64" s="31">
        <f t="shared" si="2"/>
        <v>1</v>
      </c>
      <c r="O64" s="22"/>
      <c r="P64" s="22"/>
      <c r="Q64" s="23"/>
    </row>
    <row r="65" spans="1:129" x14ac:dyDescent="0.25">
      <c r="A65" s="74" t="s">
        <v>56</v>
      </c>
      <c r="B65" s="31">
        <v>1</v>
      </c>
      <c r="C65" s="31">
        <v>1</v>
      </c>
      <c r="D65" s="21">
        <v>1</v>
      </c>
      <c r="E65" s="21">
        <v>1</v>
      </c>
      <c r="F65" s="21">
        <v>1</v>
      </c>
      <c r="G65" s="21">
        <v>1</v>
      </c>
      <c r="I65" s="31">
        <v>7</v>
      </c>
      <c r="J65" s="31">
        <v>8</v>
      </c>
      <c r="K65" s="31">
        <v>8</v>
      </c>
      <c r="L65" s="31">
        <v>17</v>
      </c>
      <c r="M65" s="90">
        <v>20</v>
      </c>
      <c r="N65" s="31">
        <f t="shared" si="2"/>
        <v>3</v>
      </c>
      <c r="O65" s="22"/>
      <c r="P65" s="22"/>
      <c r="Q65" s="23"/>
    </row>
    <row r="66" spans="1:129" x14ac:dyDescent="0.25">
      <c r="A66" s="74" t="s">
        <v>57</v>
      </c>
      <c r="B66" s="31">
        <v>1</v>
      </c>
      <c r="C66" s="31">
        <v>1</v>
      </c>
      <c r="D66" s="21">
        <v>1</v>
      </c>
      <c r="E66" s="21"/>
      <c r="F66" s="21"/>
      <c r="G66" s="21"/>
      <c r="I66" s="31">
        <v>41</v>
      </c>
      <c r="J66" s="31">
        <v>36</v>
      </c>
      <c r="K66" s="31">
        <v>35</v>
      </c>
      <c r="L66" s="31"/>
      <c r="M66" s="90">
        <v>32</v>
      </c>
      <c r="N66" s="31">
        <f t="shared" si="2"/>
        <v>32</v>
      </c>
      <c r="O66" s="23"/>
      <c r="P66" s="23"/>
      <c r="Q66" s="23"/>
    </row>
    <row r="67" spans="1:129" s="29" customFormat="1" x14ac:dyDescent="0.25">
      <c r="A67" s="57" t="s">
        <v>15</v>
      </c>
      <c r="B67" s="51">
        <f t="shared" ref="B67:G67" si="9">SUM(B64:B66)</f>
        <v>3</v>
      </c>
      <c r="C67" s="51">
        <f t="shared" si="9"/>
        <v>3</v>
      </c>
      <c r="D67" s="26">
        <f t="shared" si="9"/>
        <v>3</v>
      </c>
      <c r="E67" s="26">
        <f t="shared" si="9"/>
        <v>2</v>
      </c>
      <c r="F67" s="26">
        <f t="shared" si="9"/>
        <v>2</v>
      </c>
      <c r="G67" s="26">
        <f t="shared" si="9"/>
        <v>2</v>
      </c>
      <c r="H67" s="32"/>
      <c r="I67" s="51">
        <f>SUM(I64:I66)</f>
        <v>59</v>
      </c>
      <c r="J67" s="51">
        <f>SUM(J64:J66)</f>
        <v>58</v>
      </c>
      <c r="K67" s="51">
        <f>SUM(K65:K66)</f>
        <v>43</v>
      </c>
      <c r="L67" s="51">
        <f>SUM(L64:L66)</f>
        <v>26</v>
      </c>
      <c r="M67" s="92">
        <f>SUM(M64:M66)</f>
        <v>62</v>
      </c>
      <c r="N67" s="51">
        <f t="shared" si="2"/>
        <v>36</v>
      </c>
      <c r="O67" s="28">
        <f>SUM(O64:O66)</f>
        <v>0</v>
      </c>
      <c r="P67" s="28">
        <f>SUM(P64:P66)</f>
        <v>0</v>
      </c>
      <c r="Q67" s="28">
        <f>SUM(Q64:Q66)</f>
        <v>0</v>
      </c>
      <c r="S67" s="4"/>
    </row>
    <row r="68" spans="1:129" x14ac:dyDescent="0.25">
      <c r="B68" s="42"/>
      <c r="C68" s="42"/>
      <c r="D68" s="2"/>
      <c r="E68" s="2"/>
      <c r="F68" s="2"/>
      <c r="I68" s="42"/>
      <c r="J68" s="42"/>
      <c r="K68" s="42"/>
      <c r="L68" s="42"/>
      <c r="M68" s="93"/>
      <c r="N68" s="33"/>
      <c r="Q68" s="1"/>
    </row>
    <row r="69" spans="1:129" x14ac:dyDescent="0.25">
      <c r="A69" s="75" t="s">
        <v>58</v>
      </c>
      <c r="B69" s="42"/>
      <c r="C69" s="42"/>
      <c r="D69" s="2"/>
      <c r="E69" s="2"/>
      <c r="F69" s="2"/>
      <c r="I69" s="42"/>
      <c r="J69" s="42"/>
      <c r="K69" s="42"/>
      <c r="L69" s="42"/>
      <c r="N69" s="33"/>
      <c r="Q69" s="1"/>
    </row>
    <row r="70" spans="1:129" x14ac:dyDescent="0.25">
      <c r="A70" s="74" t="s">
        <v>59</v>
      </c>
      <c r="B70" s="31">
        <v>1</v>
      </c>
      <c r="C70" s="31">
        <v>1</v>
      </c>
      <c r="D70" s="21">
        <v>1</v>
      </c>
      <c r="E70" s="21">
        <v>1</v>
      </c>
      <c r="F70" s="21">
        <v>1</v>
      </c>
      <c r="G70" s="21">
        <v>1</v>
      </c>
      <c r="I70" s="31">
        <v>53</v>
      </c>
      <c r="J70" s="31">
        <v>51</v>
      </c>
      <c r="K70" s="31">
        <v>49</v>
      </c>
      <c r="L70" s="31">
        <v>44</v>
      </c>
      <c r="M70" s="102">
        <v>42</v>
      </c>
      <c r="N70" s="51"/>
      <c r="O70" s="23"/>
      <c r="P70" s="23"/>
      <c r="Q70" s="23"/>
    </row>
    <row r="71" spans="1:129" x14ac:dyDescent="0.25">
      <c r="A71" s="74" t="s">
        <v>60</v>
      </c>
      <c r="B71" s="31">
        <v>1</v>
      </c>
      <c r="C71" s="31">
        <v>1</v>
      </c>
      <c r="D71" s="21">
        <v>1</v>
      </c>
      <c r="E71" s="21">
        <v>1</v>
      </c>
      <c r="F71" s="21">
        <v>1</v>
      </c>
      <c r="G71" s="21">
        <v>1</v>
      </c>
      <c r="I71" s="31">
        <v>46</v>
      </c>
      <c r="J71" s="31">
        <v>49</v>
      </c>
      <c r="K71" s="31">
        <v>46</v>
      </c>
      <c r="L71" s="31">
        <v>46</v>
      </c>
      <c r="M71" s="102">
        <v>48</v>
      </c>
      <c r="N71" s="51">
        <f t="shared" si="2"/>
        <v>2</v>
      </c>
      <c r="O71" s="22"/>
      <c r="P71" s="22"/>
      <c r="Q71" s="23"/>
    </row>
    <row r="72" spans="1:129" x14ac:dyDescent="0.25">
      <c r="A72" s="77" t="s">
        <v>61</v>
      </c>
      <c r="B72" s="31">
        <v>1</v>
      </c>
      <c r="C72" s="31">
        <v>1</v>
      </c>
      <c r="D72" s="21">
        <v>1</v>
      </c>
      <c r="E72" s="21">
        <v>1</v>
      </c>
      <c r="F72" s="21">
        <v>1</v>
      </c>
      <c r="G72" s="21">
        <v>1</v>
      </c>
      <c r="I72" s="31">
        <v>26</v>
      </c>
      <c r="J72" s="31">
        <v>27</v>
      </c>
      <c r="K72" s="31">
        <v>19</v>
      </c>
      <c r="L72" s="31">
        <v>16</v>
      </c>
      <c r="M72" s="102">
        <v>14</v>
      </c>
      <c r="N72" s="51">
        <f t="shared" si="2"/>
        <v>-2</v>
      </c>
      <c r="O72" s="22"/>
      <c r="P72" s="22"/>
      <c r="Q72" s="23"/>
    </row>
    <row r="73" spans="1:129" s="29" customFormat="1" x14ac:dyDescent="0.25">
      <c r="A73" s="78" t="s">
        <v>15</v>
      </c>
      <c r="B73" s="51">
        <f t="shared" ref="B73:G73" si="10">SUM(B70:B72)</f>
        <v>3</v>
      </c>
      <c r="C73" s="51">
        <f t="shared" si="10"/>
        <v>3</v>
      </c>
      <c r="D73" s="26">
        <f t="shared" si="10"/>
        <v>3</v>
      </c>
      <c r="E73" s="26">
        <f t="shared" si="10"/>
        <v>3</v>
      </c>
      <c r="F73" s="26">
        <f t="shared" si="10"/>
        <v>3</v>
      </c>
      <c r="G73" s="26">
        <f t="shared" si="10"/>
        <v>3</v>
      </c>
      <c r="H73" s="32"/>
      <c r="I73" s="51">
        <f>SUM(I70:I72)</f>
        <v>125</v>
      </c>
      <c r="J73" s="51">
        <f>SUM(J70:J72)</f>
        <v>127</v>
      </c>
      <c r="K73" s="51">
        <f>SUM(K70:K72)</f>
        <v>114</v>
      </c>
      <c r="L73" s="51">
        <f>SUM(L70:L72)</f>
        <v>106</v>
      </c>
      <c r="M73" s="44">
        <f>SUM(M70:M72)</f>
        <v>104</v>
      </c>
      <c r="N73" s="51">
        <f t="shared" si="2"/>
        <v>-2</v>
      </c>
      <c r="O73" s="28">
        <f>SUM(O70:O72)</f>
        <v>0</v>
      </c>
      <c r="P73" s="28">
        <f>SUM(P70:P72)</f>
        <v>0</v>
      </c>
      <c r="Q73" s="28">
        <f>SUM(Q70:Q72)</f>
        <v>0</v>
      </c>
      <c r="S73" s="4"/>
    </row>
    <row r="74" spans="1:129" x14ac:dyDescent="0.25">
      <c r="A74" s="79"/>
      <c r="B74" s="42"/>
      <c r="C74" s="42"/>
      <c r="D74" s="2"/>
      <c r="E74" s="2"/>
      <c r="F74" s="2"/>
      <c r="I74" s="42"/>
      <c r="J74" s="42"/>
      <c r="K74" s="42"/>
      <c r="L74" s="42"/>
      <c r="N74" s="33"/>
      <c r="Q74" s="1"/>
    </row>
    <row r="75" spans="1:129" s="11" customFormat="1" x14ac:dyDescent="0.25">
      <c r="A75" s="41" t="s">
        <v>62</v>
      </c>
      <c r="B75" s="42"/>
      <c r="C75" s="42"/>
      <c r="D75" s="42"/>
      <c r="E75" s="42"/>
      <c r="F75" s="42"/>
      <c r="G75" s="42"/>
      <c r="H75" s="33"/>
      <c r="I75" s="42"/>
      <c r="J75" s="42"/>
      <c r="K75" s="42"/>
      <c r="L75" s="42"/>
      <c r="M75" s="43"/>
      <c r="N75" s="33"/>
      <c r="O75" s="43"/>
      <c r="P75" s="43"/>
      <c r="Q75" s="43"/>
      <c r="S75" s="4"/>
    </row>
    <row r="76" spans="1:129" x14ac:dyDescent="0.25">
      <c r="A76" s="74" t="s">
        <v>63</v>
      </c>
      <c r="B76" s="31">
        <v>1</v>
      </c>
      <c r="C76" s="31">
        <v>1</v>
      </c>
      <c r="D76" s="21">
        <v>1</v>
      </c>
      <c r="E76" s="21">
        <v>1</v>
      </c>
      <c r="F76" s="21">
        <v>1</v>
      </c>
      <c r="G76" s="21">
        <v>1</v>
      </c>
      <c r="I76" s="31">
        <v>35</v>
      </c>
      <c r="J76" s="31">
        <v>36</v>
      </c>
      <c r="K76" s="31">
        <v>35</v>
      </c>
      <c r="L76" s="31">
        <v>34</v>
      </c>
      <c r="M76" s="103">
        <v>40</v>
      </c>
      <c r="N76" s="31">
        <f t="shared" si="2"/>
        <v>6</v>
      </c>
      <c r="O76" s="22"/>
      <c r="P76" s="22"/>
      <c r="Q76" s="24"/>
      <c r="R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</row>
    <row r="77" spans="1:129" x14ac:dyDescent="0.25">
      <c r="A77" s="74" t="s">
        <v>64</v>
      </c>
      <c r="B77" s="31">
        <v>1</v>
      </c>
      <c r="C77" s="31">
        <v>1</v>
      </c>
      <c r="D77" s="21">
        <v>1</v>
      </c>
      <c r="E77" s="21">
        <v>1</v>
      </c>
      <c r="F77" s="21">
        <v>1</v>
      </c>
      <c r="G77" s="21">
        <v>1</v>
      </c>
      <c r="I77" s="31">
        <v>20</v>
      </c>
      <c r="J77" s="31">
        <v>26</v>
      </c>
      <c r="K77" s="31">
        <v>23</v>
      </c>
      <c r="L77" s="31">
        <v>25</v>
      </c>
      <c r="M77" s="103">
        <v>20</v>
      </c>
      <c r="N77" s="31">
        <f t="shared" si="2"/>
        <v>-5</v>
      </c>
      <c r="O77" s="23"/>
      <c r="P77" s="23"/>
      <c r="Q77" s="23"/>
    </row>
    <row r="78" spans="1:129" x14ac:dyDescent="0.25">
      <c r="A78" s="74" t="s">
        <v>65</v>
      </c>
      <c r="B78" s="31">
        <v>1</v>
      </c>
      <c r="C78" s="31">
        <v>1</v>
      </c>
      <c r="D78" s="21">
        <v>1</v>
      </c>
      <c r="E78" s="21">
        <v>1</v>
      </c>
      <c r="F78" s="21">
        <v>1</v>
      </c>
      <c r="G78" s="21">
        <v>1</v>
      </c>
      <c r="I78" s="31">
        <v>14</v>
      </c>
      <c r="J78" s="31">
        <v>19</v>
      </c>
      <c r="K78" s="31">
        <v>22</v>
      </c>
      <c r="L78" s="31">
        <v>21</v>
      </c>
      <c r="M78" s="103">
        <v>21</v>
      </c>
      <c r="N78" s="31">
        <f t="shared" ref="N78:N141" si="11">SUM(M78-L78)</f>
        <v>0</v>
      </c>
      <c r="O78" s="23"/>
      <c r="P78" s="23"/>
      <c r="Q78" s="23"/>
    </row>
    <row r="79" spans="1:129" x14ac:dyDescent="0.25">
      <c r="A79" s="110" t="s">
        <v>66</v>
      </c>
      <c r="B79" s="31">
        <v>1</v>
      </c>
      <c r="C79" s="31">
        <v>1</v>
      </c>
      <c r="D79" s="21">
        <v>1</v>
      </c>
      <c r="E79" s="21">
        <v>1</v>
      </c>
      <c r="F79" s="21">
        <v>1</v>
      </c>
      <c r="G79" s="21">
        <v>1</v>
      </c>
      <c r="I79" s="31">
        <v>14</v>
      </c>
      <c r="J79" s="31">
        <v>14</v>
      </c>
      <c r="K79" s="31">
        <v>16</v>
      </c>
      <c r="L79" s="31">
        <v>16</v>
      </c>
      <c r="M79" s="103">
        <v>0</v>
      </c>
      <c r="N79" s="31">
        <f t="shared" si="11"/>
        <v>-16</v>
      </c>
      <c r="O79" s="22"/>
      <c r="P79" s="22"/>
      <c r="Q79" s="23"/>
    </row>
    <row r="80" spans="1:129" s="39" customFormat="1" x14ac:dyDescent="0.25">
      <c r="A80" s="74" t="s">
        <v>67</v>
      </c>
      <c r="B80" s="31">
        <v>1</v>
      </c>
      <c r="C80" s="31">
        <v>1</v>
      </c>
      <c r="D80" s="21">
        <v>1</v>
      </c>
      <c r="E80" s="21">
        <v>1</v>
      </c>
      <c r="F80" s="21">
        <v>1</v>
      </c>
      <c r="G80" s="21">
        <v>1</v>
      </c>
      <c r="H80" s="3"/>
      <c r="I80" s="31">
        <v>56</v>
      </c>
      <c r="J80" s="31">
        <v>57</v>
      </c>
      <c r="K80" s="31">
        <v>55</v>
      </c>
      <c r="L80" s="31">
        <v>51</v>
      </c>
      <c r="M80" s="103">
        <v>49</v>
      </c>
      <c r="N80" s="31">
        <f t="shared" si="11"/>
        <v>-2</v>
      </c>
      <c r="O80" s="22"/>
      <c r="P80" s="22"/>
      <c r="Q80" s="23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</row>
    <row r="81" spans="1:129" s="39" customFormat="1" x14ac:dyDescent="0.25">
      <c r="A81" s="74" t="s">
        <v>68</v>
      </c>
      <c r="B81" s="31">
        <v>1</v>
      </c>
      <c r="C81" s="31">
        <v>1</v>
      </c>
      <c r="D81" s="21">
        <v>1</v>
      </c>
      <c r="E81" s="21">
        <v>1</v>
      </c>
      <c r="F81" s="21">
        <v>1</v>
      </c>
      <c r="G81" s="21">
        <v>1</v>
      </c>
      <c r="H81" s="3"/>
      <c r="I81" s="31">
        <v>23</v>
      </c>
      <c r="J81" s="31">
        <v>27</v>
      </c>
      <c r="K81" s="31">
        <v>35</v>
      </c>
      <c r="L81" s="31">
        <v>36</v>
      </c>
      <c r="M81" s="103">
        <v>33</v>
      </c>
      <c r="N81" s="31">
        <f t="shared" si="11"/>
        <v>-3</v>
      </c>
      <c r="O81" s="24"/>
      <c r="P81" s="24"/>
      <c r="Q81" s="23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</row>
    <row r="82" spans="1:129" s="45" customFormat="1" x14ac:dyDescent="0.25">
      <c r="A82" s="57" t="s">
        <v>15</v>
      </c>
      <c r="B82" s="51">
        <f t="shared" ref="B82:G82" si="12">SUM(B76:B81)</f>
        <v>6</v>
      </c>
      <c r="C82" s="51">
        <f t="shared" si="12"/>
        <v>6</v>
      </c>
      <c r="D82" s="26">
        <f t="shared" si="12"/>
        <v>6</v>
      </c>
      <c r="E82" s="26">
        <f t="shared" si="12"/>
        <v>6</v>
      </c>
      <c r="F82" s="26">
        <f t="shared" si="12"/>
        <v>6</v>
      </c>
      <c r="G82" s="26">
        <f t="shared" si="12"/>
        <v>6</v>
      </c>
      <c r="H82" s="32"/>
      <c r="I82" s="51">
        <f>SUM(I76:I81)</f>
        <v>162</v>
      </c>
      <c r="J82" s="51">
        <f>SUM(J76:J81)</f>
        <v>179</v>
      </c>
      <c r="K82" s="51">
        <f>SUM(K76:K81)</f>
        <v>186</v>
      </c>
      <c r="L82" s="51">
        <f>SUM(L76:L81)</f>
        <v>183</v>
      </c>
      <c r="M82" s="44">
        <f>SUM(M76:M81)</f>
        <v>163</v>
      </c>
      <c r="N82" s="51">
        <f t="shared" si="11"/>
        <v>-20</v>
      </c>
      <c r="O82" s="44">
        <f>SUM(O76:O81)</f>
        <v>0</v>
      </c>
      <c r="P82" s="44">
        <f>SUM(P76:P81)</f>
        <v>0</v>
      </c>
      <c r="Q82" s="28">
        <f>SUM(Q76:Q81)</f>
        <v>0</v>
      </c>
      <c r="R82" s="29"/>
      <c r="S82" s="4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</row>
    <row r="83" spans="1:129" s="39" customFormat="1" x14ac:dyDescent="0.25">
      <c r="A83" s="50"/>
      <c r="B83" s="42"/>
      <c r="C83" s="42"/>
      <c r="D83" s="2"/>
      <c r="E83" s="2"/>
      <c r="F83" s="2"/>
      <c r="G83" s="2"/>
      <c r="H83" s="3"/>
      <c r="I83" s="42"/>
      <c r="J83" s="42"/>
      <c r="K83" s="42"/>
      <c r="L83" s="42"/>
      <c r="M83" s="43"/>
      <c r="N83" s="33"/>
      <c r="O83" s="11"/>
      <c r="P83" s="11"/>
      <c r="Q83" s="1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</row>
    <row r="84" spans="1:129" x14ac:dyDescent="0.25">
      <c r="A84" s="75" t="s">
        <v>69</v>
      </c>
      <c r="B84" s="42"/>
      <c r="C84" s="42"/>
      <c r="D84" s="2"/>
      <c r="E84" s="2"/>
      <c r="F84" s="2"/>
      <c r="I84" s="42"/>
      <c r="J84" s="42"/>
      <c r="K84" s="42"/>
      <c r="L84" s="42"/>
      <c r="N84" s="33"/>
      <c r="O84" s="43"/>
      <c r="P84" s="43"/>
      <c r="Q84" s="1"/>
    </row>
    <row r="85" spans="1:129" s="39" customFormat="1" x14ac:dyDescent="0.25">
      <c r="A85" s="74" t="s">
        <v>70</v>
      </c>
      <c r="B85" s="31">
        <v>1</v>
      </c>
      <c r="C85" s="31">
        <v>1</v>
      </c>
      <c r="D85" s="21">
        <v>1</v>
      </c>
      <c r="E85" s="21"/>
      <c r="F85" s="21"/>
      <c r="G85" s="21"/>
      <c r="H85" s="3"/>
      <c r="I85" s="31">
        <v>17</v>
      </c>
      <c r="J85" s="31">
        <v>15</v>
      </c>
      <c r="K85" s="31">
        <v>15</v>
      </c>
      <c r="L85" s="31">
        <v>15</v>
      </c>
      <c r="M85" s="103">
        <v>13</v>
      </c>
      <c r="N85" s="31">
        <f t="shared" si="11"/>
        <v>-2</v>
      </c>
      <c r="O85" s="24"/>
      <c r="P85" s="24"/>
      <c r="Q85" s="23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</row>
    <row r="86" spans="1:129" s="39" customFormat="1" x14ac:dyDescent="0.25">
      <c r="A86" s="110" t="s">
        <v>284</v>
      </c>
      <c r="B86" s="31"/>
      <c r="C86" s="31"/>
      <c r="D86" s="21"/>
      <c r="E86" s="21"/>
      <c r="F86" s="21"/>
      <c r="G86" s="21"/>
      <c r="H86" s="3"/>
      <c r="I86" s="31"/>
      <c r="J86" s="31"/>
      <c r="K86" s="31"/>
      <c r="L86" s="31"/>
      <c r="M86" s="103">
        <v>0</v>
      </c>
      <c r="N86" s="31">
        <f t="shared" si="11"/>
        <v>0</v>
      </c>
      <c r="O86" s="24"/>
      <c r="P86" s="24"/>
      <c r="Q86" s="23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</row>
    <row r="87" spans="1:129" s="39" customFormat="1" x14ac:dyDescent="0.25">
      <c r="A87" s="74" t="s">
        <v>71</v>
      </c>
      <c r="B87" s="31">
        <v>1</v>
      </c>
      <c r="C87" s="31">
        <v>1</v>
      </c>
      <c r="D87" s="21">
        <v>1</v>
      </c>
      <c r="E87" s="21"/>
      <c r="F87" s="21"/>
      <c r="G87" s="21"/>
      <c r="H87" s="3"/>
      <c r="I87" s="31">
        <v>29</v>
      </c>
      <c r="J87" s="31">
        <v>18</v>
      </c>
      <c r="K87" s="31">
        <v>18</v>
      </c>
      <c r="L87" s="31">
        <v>18</v>
      </c>
      <c r="M87" s="103">
        <v>0</v>
      </c>
      <c r="N87" s="31">
        <f t="shared" si="11"/>
        <v>-18</v>
      </c>
      <c r="O87" s="22"/>
      <c r="P87" s="22"/>
      <c r="Q87" s="23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</row>
    <row r="88" spans="1:129" x14ac:dyDescent="0.25">
      <c r="A88" s="74" t="s">
        <v>72</v>
      </c>
      <c r="B88" s="31">
        <v>1</v>
      </c>
      <c r="C88" s="31">
        <v>1</v>
      </c>
      <c r="D88" s="21">
        <v>1</v>
      </c>
      <c r="E88" s="21">
        <v>1</v>
      </c>
      <c r="F88" s="21">
        <v>1</v>
      </c>
      <c r="G88" s="21">
        <v>1</v>
      </c>
      <c r="I88" s="31">
        <v>28</v>
      </c>
      <c r="J88" s="31">
        <v>28</v>
      </c>
      <c r="K88" s="31">
        <v>28</v>
      </c>
      <c r="L88" s="31">
        <v>30</v>
      </c>
      <c r="M88" s="103">
        <v>0</v>
      </c>
      <c r="N88" s="31">
        <f t="shared" si="11"/>
        <v>-30</v>
      </c>
      <c r="O88" s="23"/>
      <c r="P88" s="23"/>
      <c r="Q88" s="23"/>
    </row>
    <row r="89" spans="1:129" x14ac:dyDescent="0.25">
      <c r="A89" s="74" t="s">
        <v>73</v>
      </c>
      <c r="B89" s="31">
        <v>1</v>
      </c>
      <c r="C89" s="31">
        <v>1</v>
      </c>
      <c r="D89" s="21">
        <v>1</v>
      </c>
      <c r="E89" s="21">
        <v>1</v>
      </c>
      <c r="F89" s="21">
        <v>1</v>
      </c>
      <c r="G89" s="21">
        <v>1</v>
      </c>
      <c r="I89" s="31">
        <v>10</v>
      </c>
      <c r="J89" s="31">
        <v>12</v>
      </c>
      <c r="K89" s="31">
        <v>12</v>
      </c>
      <c r="L89" s="31">
        <v>11</v>
      </c>
      <c r="M89" s="103">
        <v>10</v>
      </c>
      <c r="N89" s="31">
        <f t="shared" si="11"/>
        <v>-1</v>
      </c>
      <c r="O89" s="23"/>
      <c r="P89" s="23"/>
      <c r="Q89" s="23"/>
    </row>
    <row r="90" spans="1:129" s="29" customFormat="1" x14ac:dyDescent="0.25">
      <c r="A90" s="57" t="s">
        <v>15</v>
      </c>
      <c r="B90" s="51">
        <f t="shared" ref="B90:G90" si="13">SUM(B85:B89)</f>
        <v>4</v>
      </c>
      <c r="C90" s="51">
        <f t="shared" si="13"/>
        <v>4</v>
      </c>
      <c r="D90" s="26">
        <f t="shared" si="13"/>
        <v>4</v>
      </c>
      <c r="E90" s="26">
        <f t="shared" si="13"/>
        <v>2</v>
      </c>
      <c r="F90" s="26">
        <f t="shared" si="13"/>
        <v>2</v>
      </c>
      <c r="G90" s="26">
        <f t="shared" si="13"/>
        <v>2</v>
      </c>
      <c r="H90" s="32"/>
      <c r="I90" s="51">
        <f>SUM(I85:I89)</f>
        <v>84</v>
      </c>
      <c r="J90" s="51">
        <f>SUM(J85:J89)</f>
        <v>73</v>
      </c>
      <c r="K90" s="51">
        <f>SUM(K85:K89)</f>
        <v>73</v>
      </c>
      <c r="L90" s="51">
        <f>SUM(L85:L89)</f>
        <v>74</v>
      </c>
      <c r="M90" s="44">
        <f>SUM(M85:M89)</f>
        <v>23</v>
      </c>
      <c r="N90" s="51">
        <f t="shared" si="11"/>
        <v>-51</v>
      </c>
      <c r="O90" s="28">
        <f>SUM(O85:O89)</f>
        <v>0</v>
      </c>
      <c r="P90" s="28">
        <f>SUM(P85:P89)</f>
        <v>0</v>
      </c>
      <c r="Q90" s="28">
        <f>SUM(Q85:Q89)</f>
        <v>0</v>
      </c>
      <c r="S90" s="4"/>
    </row>
    <row r="91" spans="1:129" x14ac:dyDescent="0.25">
      <c r="B91" s="42"/>
      <c r="C91" s="42"/>
      <c r="D91" s="2"/>
      <c r="E91" s="2"/>
      <c r="F91" s="2"/>
      <c r="I91" s="42"/>
      <c r="J91" s="42"/>
      <c r="K91" s="42"/>
      <c r="L91" s="42"/>
      <c r="N91" s="33"/>
      <c r="Q91" s="1"/>
    </row>
    <row r="92" spans="1:129" x14ac:dyDescent="0.25">
      <c r="A92" s="75" t="s">
        <v>74</v>
      </c>
      <c r="B92" s="42"/>
      <c r="C92" s="42"/>
      <c r="D92" s="2"/>
      <c r="E92" s="2"/>
      <c r="F92" s="2"/>
      <c r="I92" s="42"/>
      <c r="J92" s="42"/>
      <c r="K92" s="42"/>
      <c r="L92" s="42"/>
      <c r="N92" s="33"/>
      <c r="Q92" s="1"/>
    </row>
    <row r="93" spans="1:129" x14ac:dyDescent="0.25">
      <c r="A93" s="74" t="s">
        <v>75</v>
      </c>
      <c r="B93" s="31">
        <v>1</v>
      </c>
      <c r="C93" s="31">
        <v>1</v>
      </c>
      <c r="D93" s="21">
        <v>1</v>
      </c>
      <c r="E93" s="21">
        <v>1</v>
      </c>
      <c r="F93" s="21">
        <v>1</v>
      </c>
      <c r="G93" s="21">
        <v>1</v>
      </c>
      <c r="I93" s="31">
        <v>12</v>
      </c>
      <c r="J93" s="31">
        <v>15</v>
      </c>
      <c r="K93" s="31">
        <v>20</v>
      </c>
      <c r="L93" s="31">
        <v>17</v>
      </c>
      <c r="M93" s="103">
        <v>16</v>
      </c>
      <c r="N93" s="31">
        <f t="shared" si="11"/>
        <v>-1</v>
      </c>
      <c r="O93" s="22"/>
      <c r="P93" s="22"/>
      <c r="Q93" s="23"/>
    </row>
    <row r="94" spans="1:129" x14ac:dyDescent="0.25">
      <c r="A94" s="74" t="s">
        <v>76</v>
      </c>
      <c r="B94" s="31">
        <v>1</v>
      </c>
      <c r="C94" s="31">
        <v>1</v>
      </c>
      <c r="D94" s="21">
        <v>1</v>
      </c>
      <c r="E94" s="21">
        <v>1</v>
      </c>
      <c r="F94" s="21">
        <v>1</v>
      </c>
      <c r="G94" s="21">
        <v>1</v>
      </c>
      <c r="I94" s="31">
        <v>23</v>
      </c>
      <c r="J94" s="31">
        <v>24</v>
      </c>
      <c r="K94" s="31">
        <v>30</v>
      </c>
      <c r="L94" s="31">
        <v>35</v>
      </c>
      <c r="M94" s="103">
        <v>36</v>
      </c>
      <c r="N94" s="31">
        <f t="shared" si="11"/>
        <v>1</v>
      </c>
      <c r="O94" s="23"/>
      <c r="P94" s="23"/>
      <c r="Q94" s="23"/>
    </row>
    <row r="95" spans="1:129" s="29" customFormat="1" x14ac:dyDescent="0.25">
      <c r="A95" s="57" t="s">
        <v>15</v>
      </c>
      <c r="B95" s="51">
        <f t="shared" ref="B95:G95" si="14">SUM(B93:B94)</f>
        <v>2</v>
      </c>
      <c r="C95" s="51">
        <f t="shared" si="14"/>
        <v>2</v>
      </c>
      <c r="D95" s="26">
        <f t="shared" si="14"/>
        <v>2</v>
      </c>
      <c r="E95" s="26">
        <f t="shared" si="14"/>
        <v>2</v>
      </c>
      <c r="F95" s="26">
        <f t="shared" si="14"/>
        <v>2</v>
      </c>
      <c r="G95" s="26">
        <f t="shared" si="14"/>
        <v>2</v>
      </c>
      <c r="H95" s="32"/>
      <c r="I95" s="51">
        <f>SUM(I93:I94)</f>
        <v>35</v>
      </c>
      <c r="J95" s="51">
        <f>SUM(J93:J94)</f>
        <v>39</v>
      </c>
      <c r="K95" s="51">
        <f>SUM(K93:K94)</f>
        <v>50</v>
      </c>
      <c r="L95" s="51">
        <f>SUM(L93:L94)</f>
        <v>52</v>
      </c>
      <c r="M95" s="44">
        <f>SUM(M93:M94)</f>
        <v>52</v>
      </c>
      <c r="N95" s="51">
        <f t="shared" si="11"/>
        <v>0</v>
      </c>
      <c r="O95" s="26">
        <f>SUM(O93:O94)</f>
        <v>0</v>
      </c>
      <c r="P95" s="26">
        <f>SUM(P93:P94)</f>
        <v>0</v>
      </c>
      <c r="Q95" s="26">
        <f>SUM(Q93:Q94)</f>
        <v>0</v>
      </c>
      <c r="S95" s="4"/>
    </row>
    <row r="96" spans="1:129" x14ac:dyDescent="0.25">
      <c r="B96" s="42"/>
      <c r="C96" s="42"/>
      <c r="D96" s="2"/>
      <c r="E96" s="2"/>
      <c r="F96" s="2"/>
      <c r="I96" s="42"/>
      <c r="J96" s="42"/>
      <c r="K96" s="42"/>
      <c r="L96" s="42"/>
      <c r="N96" s="33"/>
      <c r="Q96" s="1"/>
    </row>
    <row r="97" spans="1:17" x14ac:dyDescent="0.25">
      <c r="A97" s="75" t="s">
        <v>77</v>
      </c>
      <c r="B97" s="42"/>
      <c r="C97" s="42"/>
      <c r="D97" s="2"/>
      <c r="E97" s="2"/>
      <c r="F97" s="2"/>
      <c r="I97" s="42"/>
      <c r="J97" s="42"/>
      <c r="K97" s="42"/>
      <c r="L97" s="42"/>
      <c r="N97" s="33"/>
      <c r="Q97" s="1"/>
    </row>
    <row r="98" spans="1:17" x14ac:dyDescent="0.25">
      <c r="A98" s="74" t="s">
        <v>78</v>
      </c>
      <c r="B98" s="31">
        <v>1</v>
      </c>
      <c r="C98" s="31">
        <v>1</v>
      </c>
      <c r="D98" s="21">
        <v>1</v>
      </c>
      <c r="E98" s="21"/>
      <c r="F98" s="21"/>
      <c r="G98" s="21"/>
      <c r="I98" s="31">
        <v>33</v>
      </c>
      <c r="J98" s="31">
        <v>37</v>
      </c>
      <c r="K98" s="31">
        <v>37</v>
      </c>
      <c r="L98" s="31"/>
      <c r="M98" s="103">
        <v>27</v>
      </c>
      <c r="N98" s="31">
        <f t="shared" si="11"/>
        <v>27</v>
      </c>
      <c r="O98" s="22"/>
      <c r="P98" s="22"/>
      <c r="Q98" s="23"/>
    </row>
    <row r="99" spans="1:17" x14ac:dyDescent="0.25">
      <c r="A99" s="74" t="s">
        <v>281</v>
      </c>
      <c r="B99" s="31"/>
      <c r="C99" s="31"/>
      <c r="D99" s="21"/>
      <c r="E99" s="21"/>
      <c r="F99" s="21"/>
      <c r="G99" s="21"/>
      <c r="I99" s="31"/>
      <c r="J99" s="31"/>
      <c r="K99" s="31"/>
      <c r="L99" s="31"/>
      <c r="M99" s="103">
        <v>20</v>
      </c>
      <c r="N99" s="31">
        <f t="shared" si="11"/>
        <v>20</v>
      </c>
      <c r="O99" s="22"/>
      <c r="P99" s="22"/>
      <c r="Q99" s="23"/>
    </row>
    <row r="100" spans="1:17" x14ac:dyDescent="0.25">
      <c r="A100" s="74" t="s">
        <v>79</v>
      </c>
      <c r="B100" s="31">
        <v>1</v>
      </c>
      <c r="C100" s="31">
        <v>1</v>
      </c>
      <c r="D100" s="21">
        <v>1</v>
      </c>
      <c r="E100" s="21">
        <v>1</v>
      </c>
      <c r="F100" s="21">
        <v>1</v>
      </c>
      <c r="G100" s="21">
        <v>1</v>
      </c>
      <c r="I100" s="31">
        <v>28</v>
      </c>
      <c r="J100" s="31">
        <v>29</v>
      </c>
      <c r="K100" s="31">
        <v>30</v>
      </c>
      <c r="L100" s="31">
        <v>31</v>
      </c>
      <c r="M100" s="103">
        <v>30</v>
      </c>
      <c r="N100" s="31">
        <f t="shared" si="11"/>
        <v>-1</v>
      </c>
      <c r="O100" s="22"/>
      <c r="P100" s="22"/>
      <c r="Q100" s="23"/>
    </row>
    <row r="101" spans="1:17" x14ac:dyDescent="0.25">
      <c r="A101" s="74" t="s">
        <v>282</v>
      </c>
      <c r="B101" s="31"/>
      <c r="C101" s="31"/>
      <c r="D101" s="21"/>
      <c r="E101" s="21"/>
      <c r="F101" s="21"/>
      <c r="G101" s="21"/>
      <c r="I101" s="31"/>
      <c r="J101" s="31"/>
      <c r="K101" s="31"/>
      <c r="L101" s="31"/>
      <c r="M101" s="103">
        <v>28</v>
      </c>
      <c r="N101" s="31">
        <f t="shared" si="11"/>
        <v>28</v>
      </c>
      <c r="O101" s="22"/>
      <c r="P101" s="22"/>
      <c r="Q101" s="23"/>
    </row>
    <row r="102" spans="1:17" x14ac:dyDescent="0.25">
      <c r="A102" s="74" t="s">
        <v>80</v>
      </c>
      <c r="B102" s="31">
        <v>1</v>
      </c>
      <c r="C102" s="31">
        <v>1</v>
      </c>
      <c r="D102" s="21">
        <v>1</v>
      </c>
      <c r="E102" s="21"/>
      <c r="F102" s="21"/>
      <c r="G102" s="21"/>
      <c r="I102" s="31">
        <v>38</v>
      </c>
      <c r="J102" s="31">
        <v>37</v>
      </c>
      <c r="K102" s="31">
        <v>37</v>
      </c>
      <c r="L102" s="31"/>
      <c r="M102" s="103">
        <v>34</v>
      </c>
      <c r="N102" s="31">
        <f t="shared" si="11"/>
        <v>34</v>
      </c>
      <c r="O102" s="23"/>
      <c r="P102" s="23"/>
      <c r="Q102" s="23"/>
    </row>
    <row r="103" spans="1:17" x14ac:dyDescent="0.25">
      <c r="A103" s="74" t="s">
        <v>283</v>
      </c>
      <c r="B103" s="31"/>
      <c r="C103" s="31"/>
      <c r="D103" s="21"/>
      <c r="E103" s="21"/>
      <c r="F103" s="21"/>
      <c r="G103" s="21"/>
      <c r="I103" s="31"/>
      <c r="J103" s="31"/>
      <c r="K103" s="31"/>
      <c r="L103" s="31"/>
      <c r="M103" s="103">
        <v>0</v>
      </c>
      <c r="N103" s="31">
        <f t="shared" si="11"/>
        <v>0</v>
      </c>
      <c r="O103" s="23"/>
      <c r="P103" s="23"/>
      <c r="Q103" s="23"/>
    </row>
    <row r="104" spans="1:17" x14ac:dyDescent="0.25">
      <c r="A104" s="74" t="s">
        <v>81</v>
      </c>
      <c r="B104" s="31">
        <v>1</v>
      </c>
      <c r="C104" s="31">
        <v>1</v>
      </c>
      <c r="D104" s="21">
        <v>1</v>
      </c>
      <c r="E104" s="21">
        <v>1</v>
      </c>
      <c r="F104" s="21">
        <v>1</v>
      </c>
      <c r="G104" s="21">
        <v>1</v>
      </c>
      <c r="I104" s="31">
        <v>60</v>
      </c>
      <c r="J104" s="31">
        <v>61</v>
      </c>
      <c r="K104" s="31">
        <v>57</v>
      </c>
      <c r="L104" s="31">
        <v>55</v>
      </c>
      <c r="M104" s="103">
        <v>58</v>
      </c>
      <c r="N104" s="31">
        <f t="shared" si="11"/>
        <v>3</v>
      </c>
      <c r="O104" s="23"/>
      <c r="P104" s="23"/>
      <c r="Q104" s="23"/>
    </row>
    <row r="105" spans="1:17" x14ac:dyDescent="0.25">
      <c r="A105" s="74" t="s">
        <v>82</v>
      </c>
      <c r="B105" s="31">
        <v>1</v>
      </c>
      <c r="C105" s="31">
        <v>1</v>
      </c>
      <c r="D105" s="21">
        <v>1</v>
      </c>
      <c r="E105" s="21">
        <v>1</v>
      </c>
      <c r="F105" s="21">
        <v>1</v>
      </c>
      <c r="G105" s="21">
        <v>1</v>
      </c>
      <c r="I105" s="31">
        <v>40</v>
      </c>
      <c r="J105" s="31">
        <v>39</v>
      </c>
      <c r="K105" s="31">
        <v>38</v>
      </c>
      <c r="L105" s="31">
        <v>35</v>
      </c>
      <c r="M105" s="103">
        <v>38</v>
      </c>
      <c r="N105" s="31">
        <f t="shared" si="11"/>
        <v>3</v>
      </c>
      <c r="O105" s="22"/>
      <c r="P105" s="22"/>
      <c r="Q105" s="23"/>
    </row>
    <row r="106" spans="1:17" x14ac:dyDescent="0.25">
      <c r="A106" s="74" t="s">
        <v>83</v>
      </c>
      <c r="B106" s="31">
        <v>1</v>
      </c>
      <c r="C106" s="31">
        <v>1</v>
      </c>
      <c r="D106" s="21">
        <v>1</v>
      </c>
      <c r="E106" s="21">
        <v>1</v>
      </c>
      <c r="F106" s="21">
        <v>1</v>
      </c>
      <c r="G106" s="21">
        <v>1</v>
      </c>
      <c r="I106" s="31">
        <v>47</v>
      </c>
      <c r="J106" s="31">
        <v>50</v>
      </c>
      <c r="K106" s="31">
        <v>51</v>
      </c>
      <c r="L106" s="31">
        <v>53</v>
      </c>
      <c r="M106" s="103">
        <v>48</v>
      </c>
      <c r="N106" s="31">
        <f t="shared" si="11"/>
        <v>-5</v>
      </c>
      <c r="O106" s="22"/>
      <c r="P106" s="22"/>
      <c r="Q106" s="23"/>
    </row>
    <row r="107" spans="1:17" x14ac:dyDescent="0.25">
      <c r="A107" s="74" t="s">
        <v>84</v>
      </c>
      <c r="B107" s="31">
        <v>1</v>
      </c>
      <c r="C107" s="31">
        <v>1</v>
      </c>
      <c r="D107" s="21">
        <v>1</v>
      </c>
      <c r="E107" s="21">
        <v>1</v>
      </c>
      <c r="F107" s="21">
        <v>1</v>
      </c>
      <c r="G107" s="21">
        <v>1</v>
      </c>
      <c r="I107" s="31">
        <v>28</v>
      </c>
      <c r="J107" s="31">
        <v>26</v>
      </c>
      <c r="K107" s="31">
        <v>25</v>
      </c>
      <c r="L107" s="31">
        <v>27</v>
      </c>
      <c r="M107" s="103">
        <v>23</v>
      </c>
      <c r="N107" s="31">
        <f t="shared" si="11"/>
        <v>-4</v>
      </c>
      <c r="O107" s="22"/>
      <c r="P107" s="22"/>
      <c r="Q107" s="23"/>
    </row>
    <row r="108" spans="1:17" x14ac:dyDescent="0.25">
      <c r="A108" s="74" t="s">
        <v>85</v>
      </c>
      <c r="B108" s="31">
        <v>1</v>
      </c>
      <c r="C108" s="31">
        <v>1</v>
      </c>
      <c r="D108" s="21">
        <v>1</v>
      </c>
      <c r="E108" s="21"/>
      <c r="F108" s="21"/>
      <c r="G108" s="21"/>
      <c r="I108" s="31">
        <v>27</v>
      </c>
      <c r="J108" s="31">
        <v>26</v>
      </c>
      <c r="K108" s="31">
        <v>18</v>
      </c>
      <c r="L108" s="31"/>
      <c r="M108" s="103">
        <v>14</v>
      </c>
      <c r="N108" s="31">
        <f t="shared" si="11"/>
        <v>14</v>
      </c>
      <c r="O108" s="23"/>
      <c r="P108" s="23"/>
      <c r="Q108" s="23"/>
    </row>
    <row r="109" spans="1:17" x14ac:dyDescent="0.25">
      <c r="A109" s="74" t="s">
        <v>86</v>
      </c>
      <c r="B109" s="31">
        <v>1</v>
      </c>
      <c r="C109" s="31">
        <v>1</v>
      </c>
      <c r="D109" s="21">
        <v>1</v>
      </c>
      <c r="E109" s="21">
        <v>1</v>
      </c>
      <c r="F109" s="21">
        <v>1</v>
      </c>
      <c r="G109" s="21">
        <v>1</v>
      </c>
      <c r="I109" s="31">
        <v>36</v>
      </c>
      <c r="J109" s="31">
        <v>36</v>
      </c>
      <c r="K109" s="31">
        <v>34</v>
      </c>
      <c r="L109" s="31">
        <v>32</v>
      </c>
      <c r="M109" s="103">
        <v>32</v>
      </c>
      <c r="N109" s="31">
        <f t="shared" si="11"/>
        <v>0</v>
      </c>
      <c r="O109" s="23"/>
      <c r="P109" s="23"/>
      <c r="Q109" s="23"/>
    </row>
    <row r="110" spans="1:17" x14ac:dyDescent="0.25">
      <c r="A110" s="74" t="s">
        <v>87</v>
      </c>
      <c r="B110" s="31">
        <v>1</v>
      </c>
      <c r="C110" s="31">
        <v>1</v>
      </c>
      <c r="D110" s="21">
        <v>1</v>
      </c>
      <c r="E110" s="21"/>
      <c r="F110" s="21"/>
      <c r="G110" s="21"/>
      <c r="I110" s="31">
        <v>53</v>
      </c>
      <c r="J110" s="31">
        <v>52</v>
      </c>
      <c r="K110" s="31">
        <v>53</v>
      </c>
      <c r="L110" s="31"/>
      <c r="M110" s="103">
        <v>55</v>
      </c>
      <c r="N110" s="31">
        <f t="shared" si="11"/>
        <v>55</v>
      </c>
      <c r="O110" s="23"/>
      <c r="P110" s="23"/>
      <c r="Q110" s="23"/>
    </row>
    <row r="111" spans="1:17" x14ac:dyDescent="0.25">
      <c r="A111" s="74" t="s">
        <v>88</v>
      </c>
      <c r="B111" s="31">
        <v>1</v>
      </c>
      <c r="C111" s="31">
        <v>1</v>
      </c>
      <c r="D111" s="21">
        <v>1</v>
      </c>
      <c r="E111" s="21">
        <v>1</v>
      </c>
      <c r="F111" s="21">
        <v>1</v>
      </c>
      <c r="G111" s="21">
        <v>1</v>
      </c>
      <c r="I111" s="31">
        <v>12</v>
      </c>
      <c r="J111" s="31">
        <v>14</v>
      </c>
      <c r="K111" s="31">
        <v>14</v>
      </c>
      <c r="L111" s="31">
        <v>12</v>
      </c>
      <c r="M111" s="103">
        <v>12</v>
      </c>
      <c r="N111" s="31">
        <f t="shared" si="11"/>
        <v>0</v>
      </c>
      <c r="O111" s="22"/>
      <c r="P111" s="22"/>
      <c r="Q111" s="23"/>
    </row>
    <row r="112" spans="1:17" x14ac:dyDescent="0.25">
      <c r="A112" s="74" t="s">
        <v>89</v>
      </c>
      <c r="B112" s="31">
        <v>1</v>
      </c>
      <c r="C112" s="31">
        <v>1</v>
      </c>
      <c r="D112" s="21">
        <v>1</v>
      </c>
      <c r="E112" s="21">
        <v>1</v>
      </c>
      <c r="F112" s="21">
        <v>1</v>
      </c>
      <c r="G112" s="21">
        <v>1</v>
      </c>
      <c r="I112" s="31">
        <v>28</v>
      </c>
      <c r="J112" s="31">
        <v>24</v>
      </c>
      <c r="K112" s="31">
        <v>23</v>
      </c>
      <c r="L112" s="31">
        <v>23</v>
      </c>
      <c r="M112" s="103">
        <v>24</v>
      </c>
      <c r="N112" s="31">
        <f t="shared" si="11"/>
        <v>1</v>
      </c>
      <c r="O112" s="22"/>
      <c r="P112" s="22"/>
      <c r="Q112" s="23"/>
    </row>
    <row r="113" spans="1:19" x14ac:dyDescent="0.25">
      <c r="A113" s="57" t="s">
        <v>15</v>
      </c>
      <c r="B113" s="51">
        <f t="shared" ref="B113:G113" si="15">SUM(B98:B112)</f>
        <v>12</v>
      </c>
      <c r="C113" s="51">
        <f t="shared" si="15"/>
        <v>12</v>
      </c>
      <c r="D113" s="26">
        <f t="shared" si="15"/>
        <v>12</v>
      </c>
      <c r="E113" s="26">
        <f t="shared" si="15"/>
        <v>8</v>
      </c>
      <c r="F113" s="26">
        <f t="shared" si="15"/>
        <v>8</v>
      </c>
      <c r="G113" s="26">
        <f t="shared" si="15"/>
        <v>8</v>
      </c>
      <c r="H113" s="32"/>
      <c r="I113" s="51">
        <f>SUM(I98:I112)</f>
        <v>430</v>
      </c>
      <c r="J113" s="51">
        <f>SUM(J98:J112)</f>
        <v>431</v>
      </c>
      <c r="K113" s="51">
        <f>SUM(K98:K112)</f>
        <v>417</v>
      </c>
      <c r="L113" s="51">
        <f>SUM(L98:L112)</f>
        <v>268</v>
      </c>
      <c r="M113" s="51">
        <f>SUM(M98:M112)</f>
        <v>443</v>
      </c>
      <c r="N113" s="51">
        <f t="shared" si="11"/>
        <v>175</v>
      </c>
      <c r="O113" s="23">
        <f>SUM(O98:O112)</f>
        <v>0</v>
      </c>
      <c r="P113" s="23">
        <f>SUM(P98:P112)</f>
        <v>0</v>
      </c>
      <c r="Q113" s="23">
        <f>SUM(Q98:Q112)</f>
        <v>0</v>
      </c>
    </row>
    <row r="114" spans="1:19" x14ac:dyDescent="0.25">
      <c r="B114" s="42"/>
      <c r="C114" s="42"/>
      <c r="D114" s="2"/>
      <c r="E114" s="2"/>
      <c r="F114" s="2"/>
      <c r="I114" s="42"/>
      <c r="J114" s="42"/>
      <c r="K114" s="42"/>
      <c r="L114" s="42"/>
      <c r="N114" s="33"/>
      <c r="Q114" s="1"/>
    </row>
    <row r="115" spans="1:19" x14ac:dyDescent="0.25">
      <c r="A115" s="75" t="s">
        <v>90</v>
      </c>
      <c r="B115" s="42"/>
      <c r="C115" s="42"/>
      <c r="D115" s="2"/>
      <c r="E115" s="2"/>
      <c r="F115" s="2"/>
      <c r="I115" s="42"/>
      <c r="J115" s="42"/>
      <c r="K115" s="42"/>
      <c r="L115" s="42"/>
      <c r="N115" s="33"/>
      <c r="O115" s="47"/>
      <c r="P115" s="47"/>
      <c r="Q115" s="1"/>
    </row>
    <row r="116" spans="1:19" x14ac:dyDescent="0.25">
      <c r="A116" s="74" t="s">
        <v>91</v>
      </c>
      <c r="B116" s="31">
        <v>1</v>
      </c>
      <c r="C116" s="31">
        <v>1</v>
      </c>
      <c r="D116" s="21">
        <v>1</v>
      </c>
      <c r="E116" s="21">
        <v>1</v>
      </c>
      <c r="F116" s="21">
        <v>1</v>
      </c>
      <c r="G116" s="21">
        <v>1</v>
      </c>
      <c r="I116" s="31">
        <v>28</v>
      </c>
      <c r="J116" s="31">
        <v>28</v>
      </c>
      <c r="K116" s="31">
        <v>27</v>
      </c>
      <c r="L116" s="31">
        <v>27</v>
      </c>
      <c r="M116" s="103">
        <v>28</v>
      </c>
      <c r="N116" s="31">
        <f t="shared" si="11"/>
        <v>1</v>
      </c>
      <c r="O116" s="22"/>
      <c r="P116" s="22"/>
      <c r="Q116" s="23"/>
    </row>
    <row r="117" spans="1:19" x14ac:dyDescent="0.25">
      <c r="A117" s="74" t="s">
        <v>92</v>
      </c>
      <c r="B117" s="31">
        <v>1</v>
      </c>
      <c r="C117" s="31">
        <v>1</v>
      </c>
      <c r="D117" s="21">
        <v>1</v>
      </c>
      <c r="E117" s="21">
        <v>1</v>
      </c>
      <c r="F117" s="21">
        <v>1</v>
      </c>
      <c r="G117" s="21">
        <v>1</v>
      </c>
      <c r="I117" s="31">
        <v>27</v>
      </c>
      <c r="J117" s="31">
        <v>28</v>
      </c>
      <c r="K117" s="31">
        <v>21</v>
      </c>
      <c r="L117" s="31">
        <v>23</v>
      </c>
      <c r="M117" s="103">
        <v>23</v>
      </c>
      <c r="N117" s="31">
        <f t="shared" si="11"/>
        <v>0</v>
      </c>
      <c r="O117" s="22"/>
      <c r="P117" s="22"/>
      <c r="Q117" s="23"/>
    </row>
    <row r="118" spans="1:19" x14ac:dyDescent="0.25">
      <c r="A118" s="74" t="s">
        <v>93</v>
      </c>
      <c r="B118" s="31">
        <v>1</v>
      </c>
      <c r="C118" s="31">
        <v>1</v>
      </c>
      <c r="D118" s="21">
        <v>1</v>
      </c>
      <c r="E118" s="21">
        <v>1</v>
      </c>
      <c r="F118" s="21">
        <v>1</v>
      </c>
      <c r="G118" s="21">
        <v>1</v>
      </c>
      <c r="I118" s="31">
        <v>34</v>
      </c>
      <c r="J118" s="31">
        <v>34</v>
      </c>
      <c r="K118" s="31">
        <v>33</v>
      </c>
      <c r="L118" s="31">
        <v>31</v>
      </c>
      <c r="M118" s="103">
        <v>33</v>
      </c>
      <c r="N118" s="31">
        <f t="shared" si="11"/>
        <v>2</v>
      </c>
      <c r="O118" s="22"/>
      <c r="P118" s="22"/>
      <c r="Q118" s="23"/>
    </row>
    <row r="119" spans="1:19" x14ac:dyDescent="0.25">
      <c r="A119" s="74" t="s">
        <v>94</v>
      </c>
      <c r="B119" s="83">
        <v>1</v>
      </c>
      <c r="C119" s="83">
        <v>1</v>
      </c>
      <c r="D119" s="48">
        <v>1</v>
      </c>
      <c r="E119" s="48">
        <v>1</v>
      </c>
      <c r="F119" s="48">
        <v>1</v>
      </c>
      <c r="G119" s="21">
        <v>1</v>
      </c>
      <c r="I119" s="31">
        <v>34</v>
      </c>
      <c r="J119" s="31">
        <v>37</v>
      </c>
      <c r="K119" s="31">
        <v>40</v>
      </c>
      <c r="L119" s="31">
        <v>41</v>
      </c>
      <c r="M119" s="103">
        <v>40</v>
      </c>
      <c r="N119" s="31">
        <f t="shared" si="11"/>
        <v>-1</v>
      </c>
      <c r="O119" s="22"/>
      <c r="P119" s="22"/>
      <c r="Q119" s="23"/>
    </row>
    <row r="120" spans="1:19" s="29" customFormat="1" x14ac:dyDescent="0.25">
      <c r="A120" s="57" t="s">
        <v>15</v>
      </c>
      <c r="B120" s="51">
        <f t="shared" ref="B120:G120" si="16">SUM(B116:B119)</f>
        <v>4</v>
      </c>
      <c r="C120" s="51">
        <f t="shared" si="16"/>
        <v>4</v>
      </c>
      <c r="D120" s="26">
        <f t="shared" si="16"/>
        <v>4</v>
      </c>
      <c r="E120" s="26">
        <f t="shared" si="16"/>
        <v>4</v>
      </c>
      <c r="F120" s="26">
        <f t="shared" si="16"/>
        <v>4</v>
      </c>
      <c r="G120" s="26">
        <f t="shared" si="16"/>
        <v>4</v>
      </c>
      <c r="H120" s="32"/>
      <c r="I120" s="51">
        <f>SUM(I116:I119)</f>
        <v>123</v>
      </c>
      <c r="J120" s="51">
        <f>SUM(J116:J119)</f>
        <v>127</v>
      </c>
      <c r="K120" s="51">
        <f>SUM(K116:K119)</f>
        <v>121</v>
      </c>
      <c r="L120" s="51">
        <f>SUM(L116:L119)</f>
        <v>122</v>
      </c>
      <c r="M120" s="44">
        <f>SUM(M116:M119)</f>
        <v>124</v>
      </c>
      <c r="N120" s="51">
        <f t="shared" si="11"/>
        <v>2</v>
      </c>
      <c r="O120" s="22">
        <f>SUM(O116:O119)</f>
        <v>0</v>
      </c>
      <c r="P120" s="22">
        <f>SUM(P116:P119)</f>
        <v>0</v>
      </c>
      <c r="Q120" s="28">
        <f>SUM(Q116:Q119)</f>
        <v>0</v>
      </c>
      <c r="S120" s="4"/>
    </row>
    <row r="121" spans="1:19" x14ac:dyDescent="0.25">
      <c r="B121" s="42"/>
      <c r="C121" s="42"/>
      <c r="D121" s="2"/>
      <c r="E121" s="2"/>
      <c r="F121" s="2"/>
      <c r="I121" s="42"/>
      <c r="J121" s="42"/>
      <c r="K121" s="42"/>
      <c r="L121" s="42"/>
      <c r="N121" s="33"/>
      <c r="O121" s="49"/>
      <c r="P121" s="49"/>
      <c r="Q121" s="1"/>
    </row>
    <row r="122" spans="1:19" x14ac:dyDescent="0.25">
      <c r="A122" s="75" t="s">
        <v>95</v>
      </c>
      <c r="B122" s="42"/>
      <c r="C122" s="42"/>
      <c r="D122" s="2"/>
      <c r="E122" s="2"/>
      <c r="F122" s="2"/>
      <c r="I122" s="42"/>
      <c r="J122" s="42"/>
      <c r="K122" s="42"/>
      <c r="L122" s="42"/>
      <c r="N122" s="33"/>
      <c r="O122" s="49"/>
      <c r="P122" s="49"/>
      <c r="Q122" s="1"/>
    </row>
    <row r="123" spans="1:19" x14ac:dyDescent="0.25">
      <c r="A123" s="74" t="s">
        <v>96</v>
      </c>
      <c r="B123" s="31">
        <v>1</v>
      </c>
      <c r="C123" s="31">
        <v>1</v>
      </c>
      <c r="D123" s="21">
        <v>1</v>
      </c>
      <c r="E123" s="21">
        <v>1</v>
      </c>
      <c r="F123" s="21">
        <v>1</v>
      </c>
      <c r="G123" s="21">
        <v>1</v>
      </c>
      <c r="I123" s="31">
        <v>45</v>
      </c>
      <c r="J123" s="31">
        <v>46</v>
      </c>
      <c r="K123" s="31">
        <v>44</v>
      </c>
      <c r="L123" s="31">
        <v>42</v>
      </c>
      <c r="M123" s="103">
        <v>40</v>
      </c>
      <c r="N123" s="31">
        <f t="shared" si="11"/>
        <v>-2</v>
      </c>
      <c r="O123" s="22"/>
      <c r="P123" s="22"/>
      <c r="Q123" s="23"/>
    </row>
    <row r="124" spans="1:19" x14ac:dyDescent="0.25">
      <c r="A124" s="74" t="s">
        <v>97</v>
      </c>
      <c r="B124" s="31">
        <v>1</v>
      </c>
      <c r="C124" s="31">
        <v>1</v>
      </c>
      <c r="D124" s="21">
        <v>1</v>
      </c>
      <c r="E124" s="21">
        <v>1</v>
      </c>
      <c r="F124" s="21">
        <v>1</v>
      </c>
      <c r="G124" s="21">
        <v>1</v>
      </c>
      <c r="I124" s="31">
        <v>16</v>
      </c>
      <c r="J124" s="31">
        <v>14</v>
      </c>
      <c r="K124" s="31">
        <v>15</v>
      </c>
      <c r="L124" s="31">
        <v>15</v>
      </c>
      <c r="M124" s="103">
        <v>15</v>
      </c>
      <c r="N124" s="31">
        <f t="shared" si="11"/>
        <v>0</v>
      </c>
      <c r="O124" s="22"/>
      <c r="P124" s="22"/>
      <c r="Q124" s="23"/>
    </row>
    <row r="125" spans="1:19" x14ac:dyDescent="0.25">
      <c r="A125" s="74" t="s">
        <v>98</v>
      </c>
      <c r="B125" s="31">
        <v>1</v>
      </c>
      <c r="C125" s="31">
        <v>1</v>
      </c>
      <c r="D125" s="21">
        <v>1</v>
      </c>
      <c r="E125" s="21">
        <v>1</v>
      </c>
      <c r="F125" s="21">
        <v>1</v>
      </c>
      <c r="G125" s="21">
        <v>1</v>
      </c>
      <c r="I125" s="31">
        <v>31</v>
      </c>
      <c r="J125" s="31">
        <v>34</v>
      </c>
      <c r="K125" s="31">
        <v>32</v>
      </c>
      <c r="L125" s="31">
        <v>31</v>
      </c>
      <c r="M125" s="103">
        <v>29</v>
      </c>
      <c r="N125" s="31">
        <f t="shared" si="11"/>
        <v>-2</v>
      </c>
      <c r="O125" s="23"/>
      <c r="P125" s="23"/>
      <c r="Q125" s="23"/>
    </row>
    <row r="126" spans="1:19" x14ac:dyDescent="0.25">
      <c r="A126" s="74" t="s">
        <v>99</v>
      </c>
      <c r="B126" s="31">
        <v>1</v>
      </c>
      <c r="C126" s="31">
        <v>1</v>
      </c>
      <c r="D126" s="21">
        <v>1</v>
      </c>
      <c r="E126" s="21">
        <v>1</v>
      </c>
      <c r="F126" s="21">
        <v>1</v>
      </c>
      <c r="G126" s="21">
        <v>1</v>
      </c>
      <c r="I126" s="31">
        <v>63</v>
      </c>
      <c r="J126" s="31">
        <v>60</v>
      </c>
      <c r="K126" s="31">
        <v>58</v>
      </c>
      <c r="L126" s="31">
        <v>58</v>
      </c>
      <c r="M126" s="103">
        <v>14</v>
      </c>
      <c r="N126" s="31">
        <f t="shared" si="11"/>
        <v>-44</v>
      </c>
      <c r="O126" s="22"/>
      <c r="P126" s="22"/>
      <c r="Q126" s="23"/>
    </row>
    <row r="127" spans="1:19" x14ac:dyDescent="0.25">
      <c r="A127" s="74" t="s">
        <v>100</v>
      </c>
      <c r="B127" s="31">
        <v>1</v>
      </c>
      <c r="C127" s="31">
        <v>1</v>
      </c>
      <c r="D127" s="21">
        <v>1</v>
      </c>
      <c r="E127" s="21">
        <v>1</v>
      </c>
      <c r="F127" s="21">
        <v>1</v>
      </c>
      <c r="G127" s="21">
        <v>1</v>
      </c>
      <c r="I127" s="31">
        <v>13</v>
      </c>
      <c r="J127" s="31">
        <v>12</v>
      </c>
      <c r="K127" s="31">
        <v>12</v>
      </c>
      <c r="L127" s="31">
        <v>13</v>
      </c>
      <c r="M127" s="103">
        <v>41</v>
      </c>
      <c r="N127" s="31">
        <f t="shared" si="11"/>
        <v>28</v>
      </c>
      <c r="O127" s="22"/>
      <c r="P127" s="22"/>
      <c r="Q127" s="23"/>
    </row>
    <row r="128" spans="1:19" x14ac:dyDescent="0.25">
      <c r="A128" s="74" t="s">
        <v>101</v>
      </c>
      <c r="B128" s="31">
        <v>1</v>
      </c>
      <c r="C128" s="31">
        <v>1</v>
      </c>
      <c r="D128" s="21">
        <v>1</v>
      </c>
      <c r="E128" s="21">
        <v>1</v>
      </c>
      <c r="F128" s="21">
        <v>1</v>
      </c>
      <c r="G128" s="21">
        <v>1</v>
      </c>
      <c r="I128" s="31">
        <v>48</v>
      </c>
      <c r="J128" s="31">
        <v>46</v>
      </c>
      <c r="K128" s="31">
        <v>47</v>
      </c>
      <c r="L128" s="31">
        <v>43</v>
      </c>
      <c r="M128" s="103">
        <v>26</v>
      </c>
      <c r="N128" s="31">
        <f t="shared" si="11"/>
        <v>-17</v>
      </c>
      <c r="O128" s="22"/>
      <c r="P128" s="22"/>
      <c r="Q128" s="23"/>
    </row>
    <row r="129" spans="1:19" x14ac:dyDescent="0.25">
      <c r="A129" s="74" t="s">
        <v>102</v>
      </c>
      <c r="B129" s="31">
        <v>1</v>
      </c>
      <c r="C129" s="31">
        <v>1</v>
      </c>
      <c r="D129" s="21">
        <v>1</v>
      </c>
      <c r="E129" s="21">
        <v>1</v>
      </c>
      <c r="F129" s="21">
        <v>1</v>
      </c>
      <c r="G129" s="21">
        <v>1</v>
      </c>
      <c r="I129" s="31">
        <v>20</v>
      </c>
      <c r="J129" s="31">
        <v>18</v>
      </c>
      <c r="K129" s="31">
        <v>21</v>
      </c>
      <c r="L129" s="31">
        <v>23</v>
      </c>
      <c r="M129" s="103">
        <v>0</v>
      </c>
      <c r="N129" s="31">
        <f t="shared" si="11"/>
        <v>-23</v>
      </c>
      <c r="O129" s="22"/>
      <c r="P129" s="22"/>
      <c r="Q129" s="23"/>
    </row>
    <row r="130" spans="1:19" x14ac:dyDescent="0.25">
      <c r="A130" s="74" t="s">
        <v>103</v>
      </c>
      <c r="B130" s="31">
        <v>1</v>
      </c>
      <c r="C130" s="31">
        <v>1</v>
      </c>
      <c r="D130" s="21">
        <v>1</v>
      </c>
      <c r="E130" s="21">
        <v>1</v>
      </c>
      <c r="F130" s="21">
        <v>1</v>
      </c>
      <c r="G130" s="21">
        <v>1</v>
      </c>
      <c r="I130" s="31">
        <v>23</v>
      </c>
      <c r="J130" s="31">
        <v>21</v>
      </c>
      <c r="K130" s="31">
        <v>21</v>
      </c>
      <c r="L130" s="31">
        <v>21</v>
      </c>
      <c r="M130" s="103">
        <v>20</v>
      </c>
      <c r="N130" s="31">
        <f t="shared" si="11"/>
        <v>-1</v>
      </c>
      <c r="O130" s="22"/>
      <c r="P130" s="22"/>
      <c r="Q130" s="23"/>
    </row>
    <row r="131" spans="1:19" s="29" customFormat="1" x14ac:dyDescent="0.25">
      <c r="A131" s="57" t="s">
        <v>15</v>
      </c>
      <c r="B131" s="51">
        <f t="shared" ref="B131:G131" si="17">SUM(B123:B130)</f>
        <v>8</v>
      </c>
      <c r="C131" s="51">
        <f t="shared" si="17"/>
        <v>8</v>
      </c>
      <c r="D131" s="26">
        <f t="shared" si="17"/>
        <v>8</v>
      </c>
      <c r="E131" s="26">
        <f t="shared" si="17"/>
        <v>8</v>
      </c>
      <c r="F131" s="26">
        <f t="shared" si="17"/>
        <v>8</v>
      </c>
      <c r="G131" s="26">
        <f t="shared" si="17"/>
        <v>8</v>
      </c>
      <c r="H131" s="32"/>
      <c r="I131" s="51">
        <f>SUM(I123:I130)</f>
        <v>259</v>
      </c>
      <c r="J131" s="51">
        <f>SUM(J123:J130)</f>
        <v>251</v>
      </c>
      <c r="K131" s="51">
        <f>SUM(K123:K130)</f>
        <v>250</v>
      </c>
      <c r="L131" s="51">
        <f>SUM(L123:L130)</f>
        <v>246</v>
      </c>
      <c r="M131" s="102">
        <f>SUM(M123:M130)</f>
        <v>185</v>
      </c>
      <c r="N131" s="51">
        <f t="shared" si="11"/>
        <v>-61</v>
      </c>
      <c r="O131" s="28">
        <f>SUM(O123:O130)</f>
        <v>0</v>
      </c>
      <c r="P131" s="28">
        <f>SUM(P123:P130)</f>
        <v>0</v>
      </c>
      <c r="Q131" s="28">
        <f>SUM(Q123:Q130)</f>
        <v>0</v>
      </c>
      <c r="S131" s="4"/>
    </row>
    <row r="132" spans="1:19" x14ac:dyDescent="0.25">
      <c r="A132" s="76"/>
      <c r="B132" s="33"/>
      <c r="C132" s="33"/>
      <c r="D132" s="3"/>
      <c r="E132" s="3"/>
      <c r="F132" s="3"/>
      <c r="G132" s="3"/>
      <c r="I132" s="33"/>
      <c r="J132" s="33"/>
      <c r="K132" s="33"/>
      <c r="L132" s="33"/>
      <c r="N132" s="33"/>
      <c r="Q132" s="1"/>
    </row>
    <row r="133" spans="1:19" x14ac:dyDescent="0.25">
      <c r="A133" s="75" t="s">
        <v>104</v>
      </c>
      <c r="B133" s="42"/>
      <c r="C133" s="42"/>
      <c r="D133" s="2"/>
      <c r="E133" s="2"/>
      <c r="F133" s="2"/>
      <c r="I133" s="42"/>
      <c r="J133" s="42"/>
      <c r="K133" s="42"/>
      <c r="L133" s="42"/>
      <c r="N133" s="33"/>
      <c r="Q133" s="1"/>
    </row>
    <row r="134" spans="1:19" x14ac:dyDescent="0.25">
      <c r="A134" s="74" t="s">
        <v>105</v>
      </c>
      <c r="B134" s="31">
        <v>1</v>
      </c>
      <c r="C134" s="31">
        <v>1</v>
      </c>
      <c r="D134" s="21">
        <v>2</v>
      </c>
      <c r="E134" s="21">
        <v>2</v>
      </c>
      <c r="F134" s="21">
        <v>2</v>
      </c>
      <c r="G134" s="21">
        <v>1</v>
      </c>
      <c r="I134" s="31">
        <v>23</v>
      </c>
      <c r="J134" s="31">
        <v>24</v>
      </c>
      <c r="K134" s="31">
        <v>24</v>
      </c>
      <c r="L134" s="31">
        <v>24</v>
      </c>
      <c r="M134" s="103">
        <v>23</v>
      </c>
      <c r="N134" s="31">
        <f t="shared" si="11"/>
        <v>-1</v>
      </c>
      <c r="O134" s="22"/>
      <c r="P134" s="22"/>
      <c r="Q134" s="23"/>
    </row>
    <row r="135" spans="1:19" s="29" customFormat="1" x14ac:dyDescent="0.25">
      <c r="A135" s="57" t="s">
        <v>15</v>
      </c>
      <c r="B135" s="51">
        <f t="shared" ref="B135:G135" si="18">B134</f>
        <v>1</v>
      </c>
      <c r="C135" s="51">
        <f t="shared" si="18"/>
        <v>1</v>
      </c>
      <c r="D135" s="26">
        <f t="shared" si="18"/>
        <v>2</v>
      </c>
      <c r="E135" s="26">
        <f t="shared" si="18"/>
        <v>2</v>
      </c>
      <c r="F135" s="26">
        <f t="shared" si="18"/>
        <v>2</v>
      </c>
      <c r="G135" s="26">
        <f t="shared" si="18"/>
        <v>1</v>
      </c>
      <c r="H135" s="32"/>
      <c r="I135" s="51">
        <f>I134</f>
        <v>23</v>
      </c>
      <c r="J135" s="51">
        <f>J134</f>
        <v>24</v>
      </c>
      <c r="K135" s="51">
        <f>SUM(K134)</f>
        <v>24</v>
      </c>
      <c r="L135" s="51">
        <f>SUM(L134)</f>
        <v>24</v>
      </c>
      <c r="M135" s="44">
        <f>SUM(M134)</f>
        <v>23</v>
      </c>
      <c r="N135" s="51">
        <f t="shared" si="11"/>
        <v>-1</v>
      </c>
      <c r="O135" s="46">
        <f>O134</f>
        <v>0</v>
      </c>
      <c r="P135" s="28">
        <f>SUM(P134)</f>
        <v>0</v>
      </c>
      <c r="Q135" s="28">
        <f>SUM(Q134)</f>
        <v>0</v>
      </c>
      <c r="S135" s="4"/>
    </row>
    <row r="136" spans="1:19" x14ac:dyDescent="0.25">
      <c r="B136" s="42"/>
      <c r="C136" s="42"/>
      <c r="D136" s="2"/>
      <c r="E136" s="2"/>
      <c r="F136" s="2"/>
      <c r="I136" s="42"/>
      <c r="J136" s="42"/>
      <c r="K136" s="42"/>
      <c r="L136" s="42"/>
      <c r="N136" s="33"/>
      <c r="Q136" s="1"/>
    </row>
    <row r="137" spans="1:19" x14ac:dyDescent="0.25">
      <c r="A137" s="75" t="s">
        <v>106</v>
      </c>
      <c r="B137" s="42"/>
      <c r="C137" s="42"/>
      <c r="D137" s="2"/>
      <c r="E137" s="2"/>
      <c r="F137" s="2"/>
      <c r="I137" s="42"/>
      <c r="J137" s="42"/>
      <c r="K137" s="42"/>
      <c r="L137" s="42"/>
      <c r="M137" s="93"/>
      <c r="N137" s="33"/>
      <c r="Q137" s="1"/>
    </row>
    <row r="138" spans="1:19" x14ac:dyDescent="0.25">
      <c r="A138" s="74" t="s">
        <v>107</v>
      </c>
      <c r="B138" s="31">
        <v>1</v>
      </c>
      <c r="C138" s="31">
        <v>1</v>
      </c>
      <c r="D138" s="21">
        <v>1</v>
      </c>
      <c r="E138" s="21">
        <v>1</v>
      </c>
      <c r="F138" s="21">
        <v>1</v>
      </c>
      <c r="G138" s="21">
        <v>1</v>
      </c>
      <c r="I138" s="31">
        <v>42</v>
      </c>
      <c r="J138" s="31">
        <v>44</v>
      </c>
      <c r="K138" s="31">
        <v>44</v>
      </c>
      <c r="L138" s="31">
        <v>47</v>
      </c>
      <c r="M138" s="31">
        <v>47</v>
      </c>
      <c r="N138" s="31">
        <f t="shared" si="11"/>
        <v>0</v>
      </c>
      <c r="O138" s="23"/>
      <c r="P138" s="23"/>
      <c r="Q138" s="23"/>
    </row>
    <row r="139" spans="1:19" x14ac:dyDescent="0.25">
      <c r="A139" s="74" t="s">
        <v>108</v>
      </c>
      <c r="B139" s="31">
        <v>1</v>
      </c>
      <c r="C139" s="31">
        <v>1</v>
      </c>
      <c r="D139" s="21">
        <v>1</v>
      </c>
      <c r="E139" s="21">
        <v>1</v>
      </c>
      <c r="F139" s="21">
        <v>1</v>
      </c>
      <c r="G139" s="21">
        <v>1</v>
      </c>
      <c r="I139" s="31">
        <v>17</v>
      </c>
      <c r="J139" s="31">
        <v>15</v>
      </c>
      <c r="K139" s="31">
        <v>14</v>
      </c>
      <c r="L139" s="31">
        <v>13</v>
      </c>
      <c r="M139" s="103">
        <v>54</v>
      </c>
      <c r="N139" s="31">
        <f t="shared" si="11"/>
        <v>41</v>
      </c>
      <c r="O139" s="23"/>
      <c r="P139" s="23"/>
      <c r="Q139" s="23"/>
    </row>
    <row r="140" spans="1:19" x14ac:dyDescent="0.25">
      <c r="A140" s="74" t="s">
        <v>109</v>
      </c>
      <c r="B140" s="31">
        <v>1</v>
      </c>
      <c r="C140" s="31">
        <v>1</v>
      </c>
      <c r="D140" s="21">
        <v>1</v>
      </c>
      <c r="E140" s="21">
        <v>1</v>
      </c>
      <c r="F140" s="21">
        <v>1</v>
      </c>
      <c r="G140" s="21">
        <v>1</v>
      </c>
      <c r="I140" s="31">
        <v>47</v>
      </c>
      <c r="J140" s="31">
        <v>49</v>
      </c>
      <c r="K140" s="31">
        <v>49</v>
      </c>
      <c r="L140" s="31">
        <v>48</v>
      </c>
      <c r="M140" s="103">
        <v>54</v>
      </c>
      <c r="N140" s="31">
        <f t="shared" si="11"/>
        <v>6</v>
      </c>
      <c r="O140" s="38"/>
      <c r="P140" s="38"/>
      <c r="Q140" s="24"/>
    </row>
    <row r="141" spans="1:19" x14ac:dyDescent="0.25">
      <c r="A141" s="74" t="s">
        <v>110</v>
      </c>
      <c r="B141" s="31">
        <v>1</v>
      </c>
      <c r="C141" s="31">
        <v>1</v>
      </c>
      <c r="D141" s="21">
        <v>1</v>
      </c>
      <c r="E141" s="21">
        <v>1</v>
      </c>
      <c r="F141" s="21">
        <v>1</v>
      </c>
      <c r="G141" s="21">
        <v>1</v>
      </c>
      <c r="I141" s="31">
        <v>23</v>
      </c>
      <c r="J141" s="31">
        <v>24</v>
      </c>
      <c r="K141" s="31">
        <v>24</v>
      </c>
      <c r="L141" s="31">
        <v>24</v>
      </c>
      <c r="M141" s="103">
        <v>22</v>
      </c>
      <c r="N141" s="31">
        <f t="shared" si="11"/>
        <v>-2</v>
      </c>
      <c r="O141" s="23"/>
      <c r="P141" s="23"/>
      <c r="Q141" s="23"/>
    </row>
    <row r="142" spans="1:19" x14ac:dyDescent="0.25">
      <c r="A142" s="110" t="s">
        <v>111</v>
      </c>
      <c r="B142" s="31">
        <v>1</v>
      </c>
      <c r="C142" s="31">
        <v>1</v>
      </c>
      <c r="D142" s="21">
        <v>1</v>
      </c>
      <c r="E142" s="21">
        <v>1</v>
      </c>
      <c r="F142" s="21">
        <v>1</v>
      </c>
      <c r="G142" s="21">
        <v>1</v>
      </c>
      <c r="I142" s="31">
        <v>21</v>
      </c>
      <c r="J142" s="31">
        <v>21</v>
      </c>
      <c r="K142" s="31">
        <v>20</v>
      </c>
      <c r="L142" s="31">
        <v>17</v>
      </c>
      <c r="M142" s="103">
        <v>0</v>
      </c>
      <c r="N142" s="31">
        <f t="shared" ref="N142:N205" si="19">SUM(M142-L142)</f>
        <v>-17</v>
      </c>
      <c r="O142" s="22"/>
      <c r="P142" s="22"/>
      <c r="Q142" s="23"/>
    </row>
    <row r="143" spans="1:19" x14ac:dyDescent="0.25">
      <c r="A143" s="74" t="s">
        <v>112</v>
      </c>
      <c r="B143" s="31">
        <v>1</v>
      </c>
      <c r="C143" s="31">
        <v>1</v>
      </c>
      <c r="D143" s="21">
        <v>1</v>
      </c>
      <c r="E143" s="21">
        <v>1</v>
      </c>
      <c r="F143" s="21">
        <v>1</v>
      </c>
      <c r="G143" s="21">
        <v>1</v>
      </c>
      <c r="I143" s="31">
        <v>48</v>
      </c>
      <c r="J143" s="31">
        <v>48</v>
      </c>
      <c r="K143" s="31">
        <v>49</v>
      </c>
      <c r="L143" s="31">
        <v>48</v>
      </c>
      <c r="M143" s="103">
        <v>47</v>
      </c>
      <c r="N143" s="31">
        <f t="shared" si="19"/>
        <v>-1</v>
      </c>
      <c r="O143" s="23"/>
      <c r="P143" s="23"/>
      <c r="Q143" s="23"/>
    </row>
    <row r="144" spans="1:19" x14ac:dyDescent="0.25">
      <c r="A144" s="74" t="s">
        <v>113</v>
      </c>
      <c r="B144" s="31">
        <v>1</v>
      </c>
      <c r="C144" s="31">
        <v>1</v>
      </c>
      <c r="D144" s="21">
        <v>1</v>
      </c>
      <c r="E144" s="21">
        <v>1</v>
      </c>
      <c r="F144" s="21">
        <v>1</v>
      </c>
      <c r="G144" s="21">
        <v>1</v>
      </c>
      <c r="I144" s="31">
        <v>32</v>
      </c>
      <c r="J144" s="31">
        <v>32</v>
      </c>
      <c r="K144" s="31">
        <v>28</v>
      </c>
      <c r="L144" s="31">
        <v>29</v>
      </c>
      <c r="M144" s="103">
        <v>29</v>
      </c>
      <c r="N144" s="31">
        <f t="shared" si="19"/>
        <v>0</v>
      </c>
      <c r="O144" s="23"/>
      <c r="P144" s="23"/>
      <c r="Q144" s="23"/>
    </row>
    <row r="145" spans="1:19" s="29" customFormat="1" x14ac:dyDescent="0.25">
      <c r="A145" s="57" t="s">
        <v>15</v>
      </c>
      <c r="B145" s="51">
        <f t="shared" ref="B145:G145" si="20">SUM(B138:B144)</f>
        <v>7</v>
      </c>
      <c r="C145" s="51">
        <f t="shared" si="20"/>
        <v>7</v>
      </c>
      <c r="D145" s="26">
        <f t="shared" si="20"/>
        <v>7</v>
      </c>
      <c r="E145" s="26">
        <f t="shared" si="20"/>
        <v>7</v>
      </c>
      <c r="F145" s="26">
        <f t="shared" si="20"/>
        <v>7</v>
      </c>
      <c r="G145" s="26">
        <f t="shared" si="20"/>
        <v>7</v>
      </c>
      <c r="H145" s="32"/>
      <c r="I145" s="51">
        <f>SUM(I138:I144)</f>
        <v>230</v>
      </c>
      <c r="J145" s="51">
        <f>SUM(J138:J144)</f>
        <v>233</v>
      </c>
      <c r="K145" s="51">
        <f>SUM(K138:K144)</f>
        <v>228</v>
      </c>
      <c r="L145" s="51">
        <f>SUM(L138:L144)</f>
        <v>226</v>
      </c>
      <c r="M145" s="51">
        <f>SUM(M138:M144)</f>
        <v>253</v>
      </c>
      <c r="N145" s="51">
        <f t="shared" si="19"/>
        <v>27</v>
      </c>
      <c r="O145" s="28">
        <f>SUM(O138:O144)</f>
        <v>0</v>
      </c>
      <c r="P145" s="28">
        <f>SUM(P138:P144)</f>
        <v>0</v>
      </c>
      <c r="Q145" s="28">
        <f>SUM(Q138:Q144)</f>
        <v>0</v>
      </c>
      <c r="S145" s="4"/>
    </row>
    <row r="146" spans="1:19" x14ac:dyDescent="0.25">
      <c r="B146" s="42"/>
      <c r="C146" s="42"/>
      <c r="D146" s="2"/>
      <c r="E146" s="2"/>
      <c r="F146" s="2"/>
      <c r="I146" s="42"/>
      <c r="J146" s="42"/>
      <c r="K146" s="42"/>
      <c r="L146" s="42"/>
      <c r="N146" s="33"/>
      <c r="Q146" s="1"/>
    </row>
    <row r="147" spans="1:19" x14ac:dyDescent="0.25">
      <c r="A147" s="75" t="s">
        <v>114</v>
      </c>
      <c r="B147" s="42"/>
      <c r="C147" s="42"/>
      <c r="D147" s="2"/>
      <c r="E147" s="2"/>
      <c r="F147" s="2"/>
      <c r="I147" s="42"/>
      <c r="J147" s="42"/>
      <c r="K147" s="42"/>
      <c r="L147" s="42"/>
      <c r="N147" s="33"/>
      <c r="Q147" s="1"/>
    </row>
    <row r="148" spans="1:19" x14ac:dyDescent="0.25">
      <c r="A148" s="74" t="s">
        <v>114</v>
      </c>
      <c r="B148" s="31">
        <v>1</v>
      </c>
      <c r="C148" s="31">
        <v>1</v>
      </c>
      <c r="D148" s="21">
        <v>2</v>
      </c>
      <c r="E148" s="21">
        <v>2</v>
      </c>
      <c r="F148" s="21">
        <v>2</v>
      </c>
      <c r="G148" s="21">
        <v>1</v>
      </c>
      <c r="I148" s="31">
        <v>25</v>
      </c>
      <c r="J148" s="31">
        <v>25</v>
      </c>
      <c r="K148" s="31">
        <v>25</v>
      </c>
      <c r="L148" s="31">
        <v>26</v>
      </c>
      <c r="M148" s="103">
        <v>26</v>
      </c>
      <c r="N148" s="31">
        <f t="shared" si="19"/>
        <v>0</v>
      </c>
      <c r="O148" s="23"/>
      <c r="P148" s="23"/>
      <c r="Q148" s="23"/>
    </row>
    <row r="149" spans="1:19" s="29" customFormat="1" x14ac:dyDescent="0.25">
      <c r="A149" s="57" t="s">
        <v>15</v>
      </c>
      <c r="B149" s="51">
        <f t="shared" ref="B149:G149" si="21">B148</f>
        <v>1</v>
      </c>
      <c r="C149" s="51">
        <f t="shared" si="21"/>
        <v>1</v>
      </c>
      <c r="D149" s="26">
        <f t="shared" si="21"/>
        <v>2</v>
      </c>
      <c r="E149" s="26">
        <f t="shared" si="21"/>
        <v>2</v>
      </c>
      <c r="F149" s="26">
        <f t="shared" si="21"/>
        <v>2</v>
      </c>
      <c r="G149" s="26">
        <f t="shared" si="21"/>
        <v>1</v>
      </c>
      <c r="H149" s="32"/>
      <c r="I149" s="51">
        <f>I148</f>
        <v>25</v>
      </c>
      <c r="J149" s="51">
        <f>J148</f>
        <v>25</v>
      </c>
      <c r="K149" s="51">
        <f>SUM(K148)</f>
        <v>25</v>
      </c>
      <c r="L149" s="51">
        <f>SUM(L148)</f>
        <v>26</v>
      </c>
      <c r="M149" s="44">
        <f>SUM(M148)</f>
        <v>26</v>
      </c>
      <c r="N149" s="31">
        <f t="shared" si="19"/>
        <v>0</v>
      </c>
      <c r="O149" s="46">
        <f>O148</f>
        <v>0</v>
      </c>
      <c r="P149" s="46">
        <f>P148</f>
        <v>0</v>
      </c>
      <c r="Q149" s="46">
        <f>Q148</f>
        <v>0</v>
      </c>
      <c r="S149" s="4"/>
    </row>
    <row r="150" spans="1:19" x14ac:dyDescent="0.25">
      <c r="B150" s="42"/>
      <c r="C150" s="42"/>
      <c r="D150" s="2"/>
      <c r="E150" s="2"/>
      <c r="F150" s="2"/>
      <c r="I150" s="42"/>
      <c r="J150" s="42"/>
      <c r="K150" s="42"/>
      <c r="L150" s="42"/>
      <c r="N150" s="58"/>
      <c r="Q150" s="1"/>
    </row>
    <row r="151" spans="1:19" x14ac:dyDescent="0.25">
      <c r="A151" s="75" t="s">
        <v>115</v>
      </c>
      <c r="B151" s="42"/>
      <c r="C151" s="42"/>
      <c r="D151" s="2"/>
      <c r="E151" s="2"/>
      <c r="F151" s="2"/>
      <c r="I151" s="42"/>
      <c r="J151" s="42"/>
      <c r="K151" s="42"/>
      <c r="L151" s="42"/>
      <c r="N151" s="33"/>
      <c r="Q151" s="1"/>
    </row>
    <row r="152" spans="1:19" x14ac:dyDescent="0.25">
      <c r="A152" s="74" t="s">
        <v>116</v>
      </c>
      <c r="B152" s="31">
        <v>1</v>
      </c>
      <c r="C152" s="31">
        <v>1</v>
      </c>
      <c r="D152" s="21">
        <v>1</v>
      </c>
      <c r="E152" s="21">
        <v>1</v>
      </c>
      <c r="F152" s="21">
        <v>1</v>
      </c>
      <c r="G152" s="21">
        <v>1</v>
      </c>
      <c r="I152" s="31">
        <v>29</v>
      </c>
      <c r="J152" s="31">
        <v>29</v>
      </c>
      <c r="K152" s="31">
        <v>26</v>
      </c>
      <c r="L152" s="31">
        <v>30</v>
      </c>
      <c r="M152" s="103">
        <v>32</v>
      </c>
      <c r="N152" s="31">
        <f t="shared" si="19"/>
        <v>2</v>
      </c>
      <c r="O152" s="23"/>
      <c r="P152" s="23"/>
      <c r="Q152" s="23"/>
    </row>
    <row r="153" spans="1:19" x14ac:dyDescent="0.25">
      <c r="A153" s="74" t="s">
        <v>117</v>
      </c>
      <c r="B153" s="31">
        <v>1</v>
      </c>
      <c r="C153" s="31">
        <v>1</v>
      </c>
      <c r="D153" s="21">
        <v>1</v>
      </c>
      <c r="E153" s="21">
        <v>1</v>
      </c>
      <c r="F153" s="21">
        <v>1</v>
      </c>
      <c r="G153" s="21">
        <v>1</v>
      </c>
      <c r="I153" s="31">
        <v>43</v>
      </c>
      <c r="J153" s="31">
        <v>39</v>
      </c>
      <c r="K153" s="31">
        <v>38</v>
      </c>
      <c r="L153" s="31">
        <v>33</v>
      </c>
      <c r="M153" s="103">
        <v>30</v>
      </c>
      <c r="N153" s="31">
        <f t="shared" si="19"/>
        <v>-3</v>
      </c>
      <c r="O153" s="22"/>
      <c r="P153" s="22"/>
      <c r="Q153" s="23"/>
    </row>
    <row r="154" spans="1:19" x14ac:dyDescent="0.25">
      <c r="A154" s="110" t="s">
        <v>118</v>
      </c>
      <c r="B154" s="31">
        <v>1</v>
      </c>
      <c r="C154" s="31">
        <v>1</v>
      </c>
      <c r="D154" s="21">
        <v>1</v>
      </c>
      <c r="E154" s="21"/>
      <c r="F154" s="21"/>
      <c r="G154" s="21"/>
      <c r="I154" s="31">
        <v>45</v>
      </c>
      <c r="J154" s="31">
        <v>50</v>
      </c>
      <c r="K154" s="31">
        <v>45</v>
      </c>
      <c r="L154" s="31"/>
      <c r="M154" s="103">
        <v>0</v>
      </c>
      <c r="N154" s="31">
        <f t="shared" si="19"/>
        <v>0</v>
      </c>
      <c r="O154" s="22"/>
      <c r="P154" s="22"/>
      <c r="Q154" s="23"/>
    </row>
    <row r="155" spans="1:19" x14ac:dyDescent="0.25">
      <c r="A155" s="74" t="s">
        <v>119</v>
      </c>
      <c r="B155" s="31">
        <v>1</v>
      </c>
      <c r="C155" s="31">
        <v>1</v>
      </c>
      <c r="D155" s="21">
        <v>1</v>
      </c>
      <c r="E155" s="21">
        <v>1</v>
      </c>
      <c r="F155" s="21">
        <v>1</v>
      </c>
      <c r="G155" s="21">
        <v>1</v>
      </c>
      <c r="I155" s="31">
        <v>23</v>
      </c>
      <c r="J155" s="31">
        <v>23</v>
      </c>
      <c r="K155" s="31">
        <v>22</v>
      </c>
      <c r="L155" s="31">
        <v>20</v>
      </c>
      <c r="M155" s="103">
        <v>20</v>
      </c>
      <c r="N155" s="31">
        <f t="shared" si="19"/>
        <v>0</v>
      </c>
      <c r="O155" s="22"/>
      <c r="P155" s="22"/>
      <c r="Q155" s="23"/>
    </row>
    <row r="156" spans="1:19" x14ac:dyDescent="0.25">
      <c r="A156" s="74" t="s">
        <v>120</v>
      </c>
      <c r="B156" s="31">
        <v>1</v>
      </c>
      <c r="C156" s="31">
        <v>1</v>
      </c>
      <c r="D156" s="21">
        <v>1</v>
      </c>
      <c r="E156" s="21">
        <v>1</v>
      </c>
      <c r="F156" s="21">
        <v>1</v>
      </c>
      <c r="G156" s="21">
        <v>1</v>
      </c>
      <c r="I156" s="31">
        <v>40</v>
      </c>
      <c r="J156" s="31">
        <v>40</v>
      </c>
      <c r="K156" s="31">
        <v>39</v>
      </c>
      <c r="L156" s="31">
        <v>37</v>
      </c>
      <c r="M156" s="103">
        <v>36</v>
      </c>
      <c r="N156" s="31">
        <f t="shared" si="19"/>
        <v>-1</v>
      </c>
      <c r="O156" s="23"/>
      <c r="P156" s="23"/>
      <c r="Q156" s="23"/>
    </row>
    <row r="157" spans="1:19" x14ac:dyDescent="0.25">
      <c r="A157" s="74" t="s">
        <v>121</v>
      </c>
      <c r="B157" s="31">
        <v>1</v>
      </c>
      <c r="C157" s="31">
        <v>1</v>
      </c>
      <c r="D157" s="21">
        <v>1</v>
      </c>
      <c r="E157" s="21">
        <v>1</v>
      </c>
      <c r="F157" s="21">
        <v>1</v>
      </c>
      <c r="G157" s="21">
        <v>1</v>
      </c>
      <c r="I157" s="31">
        <v>20</v>
      </c>
      <c r="J157" s="31">
        <v>16</v>
      </c>
      <c r="K157" s="31">
        <v>16</v>
      </c>
      <c r="L157" s="31">
        <v>13</v>
      </c>
      <c r="M157" s="103">
        <v>26</v>
      </c>
      <c r="N157" s="31">
        <f t="shared" si="19"/>
        <v>13</v>
      </c>
      <c r="O157" s="23"/>
      <c r="P157" s="23"/>
      <c r="Q157" s="23"/>
    </row>
    <row r="158" spans="1:19" x14ac:dyDescent="0.25">
      <c r="A158" s="74" t="s">
        <v>122</v>
      </c>
      <c r="B158" s="31">
        <v>1</v>
      </c>
      <c r="C158" s="31">
        <v>1</v>
      </c>
      <c r="D158" s="21">
        <v>1</v>
      </c>
      <c r="E158" s="21">
        <v>1</v>
      </c>
      <c r="F158" s="21">
        <v>1</v>
      </c>
      <c r="G158" s="21">
        <v>1</v>
      </c>
      <c r="I158" s="31">
        <v>27</v>
      </c>
      <c r="J158" s="31">
        <v>26</v>
      </c>
      <c r="K158" s="31">
        <v>25</v>
      </c>
      <c r="L158" s="31">
        <v>28</v>
      </c>
      <c r="M158" s="103">
        <v>28</v>
      </c>
      <c r="N158" s="31">
        <f t="shared" si="19"/>
        <v>0</v>
      </c>
      <c r="O158" s="22"/>
      <c r="P158" s="22"/>
      <c r="Q158" s="23"/>
    </row>
    <row r="159" spans="1:19" x14ac:dyDescent="0.25">
      <c r="A159" s="74" t="s">
        <v>123</v>
      </c>
      <c r="B159" s="31">
        <v>1</v>
      </c>
      <c r="C159" s="31">
        <v>1</v>
      </c>
      <c r="D159" s="21">
        <v>1</v>
      </c>
      <c r="E159" s="21">
        <v>1</v>
      </c>
      <c r="F159" s="21">
        <v>1</v>
      </c>
      <c r="G159" s="21">
        <v>1</v>
      </c>
      <c r="I159" s="31">
        <v>43</v>
      </c>
      <c r="J159" s="31">
        <v>45</v>
      </c>
      <c r="K159" s="31">
        <v>42</v>
      </c>
      <c r="L159" s="31">
        <v>40</v>
      </c>
      <c r="M159" s="103">
        <v>42</v>
      </c>
      <c r="N159" s="31">
        <f t="shared" si="19"/>
        <v>2</v>
      </c>
      <c r="O159" s="22"/>
      <c r="P159" s="22"/>
      <c r="Q159" s="23"/>
    </row>
    <row r="160" spans="1:19" x14ac:dyDescent="0.25">
      <c r="A160" s="74" t="s">
        <v>124</v>
      </c>
      <c r="B160" s="31">
        <v>1</v>
      </c>
      <c r="C160" s="31">
        <v>1</v>
      </c>
      <c r="D160" s="21">
        <v>1</v>
      </c>
      <c r="E160" s="21">
        <v>1</v>
      </c>
      <c r="F160" s="21">
        <v>1</v>
      </c>
      <c r="G160" s="21">
        <v>1</v>
      </c>
      <c r="I160" s="31">
        <v>67</v>
      </c>
      <c r="J160" s="31">
        <v>54</v>
      </c>
      <c r="K160" s="31">
        <v>52</v>
      </c>
      <c r="L160" s="31">
        <v>48</v>
      </c>
      <c r="M160" s="103">
        <v>46</v>
      </c>
      <c r="N160" s="31">
        <f t="shared" si="19"/>
        <v>-2</v>
      </c>
      <c r="O160" s="23"/>
      <c r="P160" s="23"/>
      <c r="Q160" s="23"/>
    </row>
    <row r="161" spans="1:129" x14ac:dyDescent="0.25">
      <c r="A161" s="74" t="s">
        <v>125</v>
      </c>
      <c r="B161" s="31">
        <v>1</v>
      </c>
      <c r="C161" s="31">
        <v>1</v>
      </c>
      <c r="D161" s="21">
        <v>1</v>
      </c>
      <c r="E161" s="21">
        <v>1</v>
      </c>
      <c r="F161" s="21">
        <v>1</v>
      </c>
      <c r="G161" s="21">
        <v>1</v>
      </c>
      <c r="I161" s="31">
        <v>27</v>
      </c>
      <c r="J161" s="31">
        <v>29</v>
      </c>
      <c r="K161" s="31">
        <v>29</v>
      </c>
      <c r="L161" s="31">
        <v>29</v>
      </c>
      <c r="M161" s="103">
        <v>30</v>
      </c>
      <c r="N161" s="31">
        <f t="shared" si="19"/>
        <v>1</v>
      </c>
      <c r="O161" s="69"/>
      <c r="P161" s="69"/>
      <c r="Q161" s="69"/>
    </row>
    <row r="162" spans="1:129" x14ac:dyDescent="0.25">
      <c r="A162" s="74" t="s">
        <v>126</v>
      </c>
      <c r="B162" s="31">
        <v>1</v>
      </c>
      <c r="C162" s="31">
        <v>1</v>
      </c>
      <c r="D162" s="21">
        <v>1</v>
      </c>
      <c r="E162" s="21">
        <v>1</v>
      </c>
      <c r="F162" s="21">
        <v>1</v>
      </c>
      <c r="G162" s="21">
        <v>1</v>
      </c>
      <c r="I162" s="31">
        <v>42</v>
      </c>
      <c r="J162" s="31">
        <v>42</v>
      </c>
      <c r="K162" s="31">
        <v>36</v>
      </c>
      <c r="L162" s="31">
        <v>36</v>
      </c>
      <c r="M162" s="103">
        <v>42</v>
      </c>
      <c r="N162" s="31">
        <f t="shared" si="19"/>
        <v>6</v>
      </c>
      <c r="O162" s="23"/>
      <c r="P162" s="23"/>
      <c r="Q162" s="23"/>
    </row>
    <row r="163" spans="1:129" x14ac:dyDescent="0.25">
      <c r="A163" s="74" t="s">
        <v>127</v>
      </c>
      <c r="B163" s="31">
        <v>1</v>
      </c>
      <c r="C163" s="31">
        <v>1</v>
      </c>
      <c r="D163" s="21">
        <v>1</v>
      </c>
      <c r="E163" s="21">
        <v>1</v>
      </c>
      <c r="F163" s="21">
        <v>1</v>
      </c>
      <c r="G163" s="21">
        <v>1</v>
      </c>
      <c r="I163" s="31">
        <v>31</v>
      </c>
      <c r="J163" s="31">
        <v>32</v>
      </c>
      <c r="K163" s="31">
        <v>32</v>
      </c>
      <c r="L163" s="31">
        <v>32</v>
      </c>
      <c r="M163" s="103">
        <v>34</v>
      </c>
      <c r="N163" s="31">
        <f t="shared" si="19"/>
        <v>2</v>
      </c>
      <c r="O163" s="23"/>
      <c r="P163" s="23"/>
      <c r="Q163" s="23"/>
    </row>
    <row r="164" spans="1:129" x14ac:dyDescent="0.25">
      <c r="A164" s="74" t="s">
        <v>128</v>
      </c>
      <c r="B164" s="31">
        <v>1</v>
      </c>
      <c r="C164" s="31">
        <v>1</v>
      </c>
      <c r="D164" s="21">
        <v>1</v>
      </c>
      <c r="E164" s="21">
        <v>1</v>
      </c>
      <c r="F164" s="21">
        <v>1</v>
      </c>
      <c r="G164" s="21">
        <v>1</v>
      </c>
      <c r="I164" s="31">
        <v>13</v>
      </c>
      <c r="J164" s="31">
        <v>13</v>
      </c>
      <c r="K164" s="31">
        <v>14</v>
      </c>
      <c r="L164" s="31">
        <v>17</v>
      </c>
      <c r="M164" s="103">
        <v>15</v>
      </c>
      <c r="N164" s="31">
        <f t="shared" si="19"/>
        <v>-2</v>
      </c>
      <c r="O164" s="23"/>
      <c r="P164" s="23"/>
      <c r="Q164" s="23"/>
    </row>
    <row r="165" spans="1:129" s="29" customFormat="1" x14ac:dyDescent="0.25">
      <c r="A165" s="57" t="s">
        <v>15</v>
      </c>
      <c r="B165" s="51">
        <f t="shared" ref="B165:G165" si="22">SUM(B152:B164)</f>
        <v>13</v>
      </c>
      <c r="C165" s="51">
        <f t="shared" si="22"/>
        <v>13</v>
      </c>
      <c r="D165" s="26">
        <f t="shared" si="22"/>
        <v>13</v>
      </c>
      <c r="E165" s="26">
        <f t="shared" si="22"/>
        <v>12</v>
      </c>
      <c r="F165" s="26">
        <f t="shared" si="22"/>
        <v>12</v>
      </c>
      <c r="G165" s="26">
        <f t="shared" si="22"/>
        <v>12</v>
      </c>
      <c r="H165" s="32"/>
      <c r="I165" s="51">
        <f>SUM(I152:I164)</f>
        <v>450</v>
      </c>
      <c r="J165" s="51">
        <f>SUM(J152:J164)</f>
        <v>438</v>
      </c>
      <c r="K165" s="51">
        <f>SUM(K152:K164)</f>
        <v>416</v>
      </c>
      <c r="L165" s="51">
        <f>SUM(L152:L164)</f>
        <v>363</v>
      </c>
      <c r="M165" s="44">
        <f>SUM(M152:M164)</f>
        <v>381</v>
      </c>
      <c r="N165" s="51">
        <f t="shared" si="19"/>
        <v>18</v>
      </c>
      <c r="O165" s="46">
        <f>SUM(O152:O164)</f>
        <v>0</v>
      </c>
      <c r="P165" s="46">
        <f>SUM(P152:P164)</f>
        <v>0</v>
      </c>
      <c r="Q165" s="46">
        <f>SUM(Q152:Q164)</f>
        <v>0</v>
      </c>
      <c r="S165" s="4"/>
    </row>
    <row r="166" spans="1:129" x14ac:dyDescent="0.25">
      <c r="B166" s="42"/>
      <c r="C166" s="42"/>
      <c r="D166" s="2"/>
      <c r="E166" s="2"/>
      <c r="F166" s="2"/>
      <c r="I166" s="42"/>
      <c r="J166" s="42"/>
      <c r="K166" s="42"/>
      <c r="L166" s="42"/>
      <c r="N166" s="33"/>
      <c r="Q166" s="1"/>
    </row>
    <row r="167" spans="1:129" x14ac:dyDescent="0.25">
      <c r="A167" s="75" t="s">
        <v>129</v>
      </c>
      <c r="B167" s="42"/>
      <c r="C167" s="42"/>
      <c r="D167" s="2"/>
      <c r="E167" s="2"/>
      <c r="F167" s="2"/>
      <c r="I167" s="42"/>
      <c r="J167" s="42"/>
      <c r="K167" s="42"/>
      <c r="L167" s="42"/>
      <c r="N167" s="33"/>
      <c r="Q167" s="1"/>
    </row>
    <row r="168" spans="1:129" x14ac:dyDescent="0.25">
      <c r="A168" s="74" t="s">
        <v>130</v>
      </c>
      <c r="B168" s="31">
        <v>1</v>
      </c>
      <c r="C168" s="31">
        <v>1</v>
      </c>
      <c r="D168" s="21">
        <v>1</v>
      </c>
      <c r="E168" s="21"/>
      <c r="F168" s="21"/>
      <c r="G168" s="21"/>
      <c r="I168" s="31">
        <v>16</v>
      </c>
      <c r="J168" s="31">
        <v>16</v>
      </c>
      <c r="K168" s="31">
        <v>17</v>
      </c>
      <c r="L168" s="31"/>
      <c r="M168" s="103">
        <v>16</v>
      </c>
      <c r="N168" s="31">
        <f t="shared" si="19"/>
        <v>16</v>
      </c>
      <c r="O168" s="22"/>
      <c r="P168" s="22"/>
      <c r="Q168" s="23"/>
    </row>
    <row r="169" spans="1:129" x14ac:dyDescent="0.25">
      <c r="A169" s="74" t="s">
        <v>131</v>
      </c>
      <c r="B169" s="31">
        <v>1</v>
      </c>
      <c r="C169" s="31">
        <v>1</v>
      </c>
      <c r="D169" s="21">
        <v>1</v>
      </c>
      <c r="E169" s="21">
        <v>1</v>
      </c>
      <c r="F169" s="21">
        <v>1</v>
      </c>
      <c r="G169" s="21">
        <v>1</v>
      </c>
      <c r="I169" s="31">
        <v>47</v>
      </c>
      <c r="J169" s="31">
        <v>35</v>
      </c>
      <c r="K169" s="31">
        <v>33</v>
      </c>
      <c r="L169" s="31">
        <v>32</v>
      </c>
      <c r="M169" s="103">
        <v>32</v>
      </c>
      <c r="N169" s="31">
        <f t="shared" si="19"/>
        <v>0</v>
      </c>
      <c r="O169" s="23"/>
      <c r="P169" s="23"/>
      <c r="Q169" s="23"/>
    </row>
    <row r="170" spans="1:129" x14ac:dyDescent="0.25">
      <c r="A170" s="74" t="s">
        <v>132</v>
      </c>
      <c r="B170" s="31">
        <v>1</v>
      </c>
      <c r="C170" s="31">
        <v>1</v>
      </c>
      <c r="D170" s="21">
        <v>1</v>
      </c>
      <c r="E170" s="21">
        <v>1</v>
      </c>
      <c r="F170" s="21">
        <v>1</v>
      </c>
      <c r="G170" s="21">
        <v>1</v>
      </c>
      <c r="I170" s="31">
        <v>59</v>
      </c>
      <c r="J170" s="31">
        <v>58</v>
      </c>
      <c r="K170" s="31">
        <v>60</v>
      </c>
      <c r="L170" s="31">
        <v>59</v>
      </c>
      <c r="M170" s="103">
        <v>53</v>
      </c>
      <c r="N170" s="31">
        <f t="shared" si="19"/>
        <v>-6</v>
      </c>
      <c r="O170" s="22"/>
      <c r="P170" s="22"/>
      <c r="Q170" s="23"/>
    </row>
    <row r="171" spans="1:129" x14ac:dyDescent="0.25">
      <c r="A171" s="74" t="s">
        <v>133</v>
      </c>
      <c r="B171" s="31">
        <v>1</v>
      </c>
      <c r="C171" s="31">
        <v>1</v>
      </c>
      <c r="D171" s="21">
        <v>1</v>
      </c>
      <c r="E171" s="21">
        <v>1</v>
      </c>
      <c r="F171" s="21">
        <v>1</v>
      </c>
      <c r="G171" s="21">
        <v>1</v>
      </c>
      <c r="I171" s="31">
        <v>54</v>
      </c>
      <c r="J171" s="31">
        <v>53</v>
      </c>
      <c r="K171" s="31">
        <v>56</v>
      </c>
      <c r="L171" s="31">
        <v>60</v>
      </c>
      <c r="M171" s="103">
        <v>54</v>
      </c>
      <c r="N171" s="31">
        <f t="shared" si="19"/>
        <v>-6</v>
      </c>
      <c r="O171" s="69"/>
      <c r="P171" s="69"/>
      <c r="Q171" s="69"/>
    </row>
    <row r="172" spans="1:129" x14ac:dyDescent="0.25">
      <c r="A172" s="74" t="s">
        <v>134</v>
      </c>
      <c r="B172" s="31">
        <v>1</v>
      </c>
      <c r="C172" s="31">
        <v>1</v>
      </c>
      <c r="D172" s="21">
        <v>1</v>
      </c>
      <c r="E172" s="21">
        <v>1</v>
      </c>
      <c r="F172" s="21">
        <v>1</v>
      </c>
      <c r="G172" s="21">
        <v>1</v>
      </c>
      <c r="I172" s="31">
        <v>41</v>
      </c>
      <c r="J172" s="31">
        <v>41</v>
      </c>
      <c r="K172" s="31">
        <v>41</v>
      </c>
      <c r="L172" s="31">
        <v>39</v>
      </c>
      <c r="M172" s="103">
        <v>39</v>
      </c>
      <c r="N172" s="31">
        <f t="shared" si="19"/>
        <v>0</v>
      </c>
      <c r="O172" s="22"/>
      <c r="P172" s="22"/>
      <c r="Q172" s="23"/>
    </row>
    <row r="173" spans="1:129" x14ac:dyDescent="0.25">
      <c r="A173" s="74" t="s">
        <v>135</v>
      </c>
      <c r="B173" s="31">
        <v>1</v>
      </c>
      <c r="C173" s="31">
        <v>1</v>
      </c>
      <c r="D173" s="21">
        <v>1</v>
      </c>
      <c r="E173" s="21">
        <v>1</v>
      </c>
      <c r="F173" s="21">
        <v>1</v>
      </c>
      <c r="G173" s="21">
        <v>1</v>
      </c>
      <c r="I173" s="31">
        <v>20</v>
      </c>
      <c r="J173" s="31">
        <v>22</v>
      </c>
      <c r="K173" s="31">
        <v>22</v>
      </c>
      <c r="L173" s="31">
        <v>22</v>
      </c>
      <c r="M173" s="103">
        <v>20</v>
      </c>
      <c r="N173" s="31">
        <f t="shared" si="19"/>
        <v>-2</v>
      </c>
      <c r="O173" s="22"/>
      <c r="P173" s="22"/>
      <c r="Q173" s="24"/>
      <c r="R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1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</row>
    <row r="174" spans="1:129" s="11" customFormat="1" x14ac:dyDescent="0.25">
      <c r="A174" s="74" t="s">
        <v>136</v>
      </c>
      <c r="B174" s="31">
        <v>1</v>
      </c>
      <c r="C174" s="31">
        <v>1</v>
      </c>
      <c r="D174" s="31">
        <v>1</v>
      </c>
      <c r="E174" s="31">
        <v>1</v>
      </c>
      <c r="F174" s="31">
        <v>1</v>
      </c>
      <c r="G174" s="31">
        <v>1</v>
      </c>
      <c r="H174" s="3"/>
      <c r="I174" s="31">
        <v>70</v>
      </c>
      <c r="J174" s="31">
        <v>68</v>
      </c>
      <c r="K174" s="31">
        <v>65</v>
      </c>
      <c r="L174" s="31">
        <v>73</v>
      </c>
      <c r="M174" s="103">
        <v>62</v>
      </c>
      <c r="N174" s="31">
        <f t="shared" si="19"/>
        <v>-11</v>
      </c>
      <c r="O174" s="24"/>
      <c r="P174" s="24"/>
      <c r="Q174" s="23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</row>
    <row r="175" spans="1:129" x14ac:dyDescent="0.25">
      <c r="A175" s="74" t="s">
        <v>137</v>
      </c>
      <c r="B175" s="31">
        <v>1</v>
      </c>
      <c r="C175" s="31">
        <v>1</v>
      </c>
      <c r="D175" s="21">
        <v>1</v>
      </c>
      <c r="E175" s="21">
        <v>1</v>
      </c>
      <c r="F175" s="21">
        <v>1</v>
      </c>
      <c r="G175" s="21">
        <v>1</v>
      </c>
      <c r="I175" s="31">
        <v>9</v>
      </c>
      <c r="J175" s="31">
        <v>9</v>
      </c>
      <c r="K175" s="31">
        <v>7</v>
      </c>
      <c r="L175" s="31">
        <v>9</v>
      </c>
      <c r="M175" s="103">
        <v>9</v>
      </c>
      <c r="N175" s="31">
        <f t="shared" si="19"/>
        <v>0</v>
      </c>
      <c r="O175" s="23"/>
      <c r="P175" s="23"/>
      <c r="Q175" s="23"/>
    </row>
    <row r="176" spans="1:129" x14ac:dyDescent="0.25">
      <c r="A176" s="74" t="s">
        <v>138</v>
      </c>
      <c r="B176" s="31">
        <v>1</v>
      </c>
      <c r="C176" s="31">
        <v>1</v>
      </c>
      <c r="D176" s="21">
        <v>1</v>
      </c>
      <c r="E176" s="21">
        <v>1</v>
      </c>
      <c r="F176" s="21">
        <v>1</v>
      </c>
      <c r="G176" s="21">
        <v>1</v>
      </c>
      <c r="I176" s="31">
        <v>16</v>
      </c>
      <c r="J176" s="31">
        <v>19</v>
      </c>
      <c r="K176" s="31">
        <v>25</v>
      </c>
      <c r="L176" s="31">
        <v>24</v>
      </c>
      <c r="M176" s="103">
        <v>23</v>
      </c>
      <c r="N176" s="31">
        <f t="shared" si="19"/>
        <v>-1</v>
      </c>
      <c r="O176" s="38"/>
      <c r="P176" s="38"/>
      <c r="Q176" s="24"/>
    </row>
    <row r="177" spans="1:129" x14ac:dyDescent="0.25">
      <c r="A177" s="74" t="s">
        <v>139</v>
      </c>
      <c r="B177" s="31">
        <v>1</v>
      </c>
      <c r="C177" s="31">
        <v>1</v>
      </c>
      <c r="D177" s="21">
        <v>1</v>
      </c>
      <c r="E177" s="21">
        <v>1</v>
      </c>
      <c r="F177" s="21">
        <v>1</v>
      </c>
      <c r="G177" s="21">
        <v>1</v>
      </c>
      <c r="I177" s="31">
        <v>61</v>
      </c>
      <c r="J177" s="31">
        <v>58</v>
      </c>
      <c r="K177" s="31">
        <v>56</v>
      </c>
      <c r="L177" s="31">
        <v>55</v>
      </c>
      <c r="M177" s="103">
        <v>86</v>
      </c>
      <c r="N177" s="31">
        <f t="shared" si="19"/>
        <v>31</v>
      </c>
      <c r="O177" s="22"/>
      <c r="P177" s="22"/>
      <c r="Q177" s="23"/>
    </row>
    <row r="178" spans="1:129" x14ac:dyDescent="0.25">
      <c r="A178" s="74" t="s">
        <v>140</v>
      </c>
      <c r="B178" s="31">
        <v>1</v>
      </c>
      <c r="C178" s="31">
        <v>1</v>
      </c>
      <c r="D178" s="21">
        <v>1</v>
      </c>
      <c r="E178" s="21">
        <v>1</v>
      </c>
      <c r="F178" s="21">
        <v>1</v>
      </c>
      <c r="G178" s="21">
        <v>1</v>
      </c>
      <c r="I178" s="31">
        <v>36</v>
      </c>
      <c r="J178" s="31">
        <v>36</v>
      </c>
      <c r="K178" s="31">
        <v>36</v>
      </c>
      <c r="L178" s="31">
        <v>36</v>
      </c>
      <c r="M178" s="103">
        <v>39</v>
      </c>
      <c r="N178" s="31">
        <f t="shared" si="19"/>
        <v>3</v>
      </c>
      <c r="O178" s="23"/>
      <c r="P178" s="23"/>
      <c r="Q178" s="23"/>
    </row>
    <row r="179" spans="1:129" x14ac:dyDescent="0.25">
      <c r="A179" s="74" t="s">
        <v>141</v>
      </c>
      <c r="B179" s="31">
        <v>1</v>
      </c>
      <c r="C179" s="31">
        <v>1</v>
      </c>
      <c r="D179" s="21">
        <v>1</v>
      </c>
      <c r="E179" s="21">
        <v>1</v>
      </c>
      <c r="F179" s="21">
        <v>1</v>
      </c>
      <c r="G179" s="21">
        <v>1</v>
      </c>
      <c r="I179" s="31">
        <v>32</v>
      </c>
      <c r="J179" s="31">
        <v>31</v>
      </c>
      <c r="K179" s="31">
        <v>32</v>
      </c>
      <c r="L179" s="31">
        <v>33</v>
      </c>
      <c r="M179" s="103">
        <v>30</v>
      </c>
      <c r="N179" s="31">
        <f t="shared" si="19"/>
        <v>-3</v>
      </c>
      <c r="O179" s="23"/>
      <c r="P179" s="23"/>
      <c r="Q179" s="24"/>
      <c r="R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</row>
    <row r="180" spans="1:129" x14ac:dyDescent="0.25">
      <c r="A180" s="74" t="s">
        <v>142</v>
      </c>
      <c r="B180" s="31">
        <v>1</v>
      </c>
      <c r="C180" s="31">
        <v>1</v>
      </c>
      <c r="D180" s="21">
        <v>1</v>
      </c>
      <c r="E180" s="21">
        <v>1</v>
      </c>
      <c r="F180" s="21">
        <v>1</v>
      </c>
      <c r="G180" s="21">
        <v>1</v>
      </c>
      <c r="I180" s="31">
        <v>24</v>
      </c>
      <c r="J180" s="31">
        <v>26</v>
      </c>
      <c r="K180" s="31">
        <v>24</v>
      </c>
      <c r="L180" s="31">
        <v>24</v>
      </c>
      <c r="M180" s="103">
        <v>24</v>
      </c>
      <c r="N180" s="31">
        <f t="shared" si="19"/>
        <v>0</v>
      </c>
      <c r="O180" s="23"/>
      <c r="P180" s="23"/>
      <c r="Q180" s="23"/>
    </row>
    <row r="181" spans="1:129" x14ac:dyDescent="0.25">
      <c r="A181" s="74" t="s">
        <v>143</v>
      </c>
      <c r="B181" s="31">
        <v>1</v>
      </c>
      <c r="C181" s="31">
        <v>1</v>
      </c>
      <c r="D181" s="21">
        <v>1</v>
      </c>
      <c r="E181" s="21">
        <v>1</v>
      </c>
      <c r="F181" s="21">
        <v>1</v>
      </c>
      <c r="G181" s="21">
        <v>1</v>
      </c>
      <c r="I181" s="31">
        <v>28</v>
      </c>
      <c r="J181" s="31">
        <v>30</v>
      </c>
      <c r="K181" s="31">
        <v>30</v>
      </c>
      <c r="L181" s="31">
        <v>38</v>
      </c>
      <c r="M181" s="103">
        <v>36</v>
      </c>
      <c r="N181" s="31">
        <f t="shared" si="19"/>
        <v>-2</v>
      </c>
      <c r="O181" s="23"/>
      <c r="P181" s="23"/>
      <c r="Q181" s="23"/>
    </row>
    <row r="182" spans="1:129" s="29" customFormat="1" x14ac:dyDescent="0.25">
      <c r="A182" s="57" t="s">
        <v>15</v>
      </c>
      <c r="B182" s="51">
        <f t="shared" ref="B182:G182" si="23">SUM(B168:B181)</f>
        <v>14</v>
      </c>
      <c r="C182" s="51">
        <f t="shared" si="23"/>
        <v>14</v>
      </c>
      <c r="D182" s="26">
        <f t="shared" si="23"/>
        <v>14</v>
      </c>
      <c r="E182" s="26">
        <f t="shared" si="23"/>
        <v>13</v>
      </c>
      <c r="F182" s="26">
        <f t="shared" si="23"/>
        <v>13</v>
      </c>
      <c r="G182" s="26">
        <f t="shared" si="23"/>
        <v>13</v>
      </c>
      <c r="H182" s="32"/>
      <c r="I182" s="51">
        <f>SUM(I168:I181)</f>
        <v>513</v>
      </c>
      <c r="J182" s="51">
        <f>SUM(J168:J181)</f>
        <v>502</v>
      </c>
      <c r="K182" s="51">
        <f>SUM(K168:K181)</f>
        <v>504</v>
      </c>
      <c r="L182" s="51">
        <f>SUM(L168:L181)</f>
        <v>504</v>
      </c>
      <c r="M182" s="44">
        <f>SUM(M168:M181)</f>
        <v>523</v>
      </c>
      <c r="N182" s="51">
        <f t="shared" si="19"/>
        <v>19</v>
      </c>
      <c r="O182" s="46">
        <f>SUM(O168:O181)</f>
        <v>0</v>
      </c>
      <c r="P182" s="46">
        <f>SUM(P168:P181)</f>
        <v>0</v>
      </c>
      <c r="Q182" s="26">
        <f>SUM(Q168:Q181)</f>
        <v>0</v>
      </c>
      <c r="S182" s="4"/>
    </row>
    <row r="183" spans="1:129" x14ac:dyDescent="0.25">
      <c r="B183" s="42"/>
      <c r="C183" s="42"/>
      <c r="D183" s="2"/>
      <c r="E183" s="2"/>
      <c r="F183" s="2"/>
      <c r="I183" s="42"/>
      <c r="J183" s="42"/>
      <c r="K183" s="42"/>
      <c r="L183" s="42"/>
      <c r="N183" s="33"/>
      <c r="Q183" s="1"/>
    </row>
    <row r="184" spans="1:129" x14ac:dyDescent="0.25">
      <c r="A184" s="75" t="s">
        <v>144</v>
      </c>
      <c r="B184" s="42"/>
      <c r="C184" s="42"/>
      <c r="D184" s="2"/>
      <c r="E184" s="2"/>
      <c r="F184" s="2"/>
      <c r="I184" s="42"/>
      <c r="J184" s="42"/>
      <c r="K184" s="42"/>
      <c r="L184" s="42"/>
      <c r="N184" s="33"/>
      <c r="Q184" s="1"/>
    </row>
    <row r="185" spans="1:129" x14ac:dyDescent="0.25">
      <c r="A185" s="74" t="s">
        <v>145</v>
      </c>
      <c r="B185" s="31">
        <v>1</v>
      </c>
      <c r="C185" s="31">
        <v>1</v>
      </c>
      <c r="D185" s="21">
        <v>1</v>
      </c>
      <c r="E185" s="21">
        <v>1</v>
      </c>
      <c r="F185" s="21">
        <v>1</v>
      </c>
      <c r="G185" s="21">
        <v>1</v>
      </c>
      <c r="I185" s="31">
        <v>19</v>
      </c>
      <c r="J185" s="31">
        <v>20</v>
      </c>
      <c r="K185" s="31">
        <v>21</v>
      </c>
      <c r="L185" s="31">
        <v>20</v>
      </c>
      <c r="M185" s="103">
        <v>21</v>
      </c>
      <c r="N185" s="31">
        <f t="shared" si="19"/>
        <v>1</v>
      </c>
      <c r="O185" s="23"/>
      <c r="P185" s="23"/>
      <c r="Q185" s="23"/>
    </row>
    <row r="186" spans="1:129" x14ac:dyDescent="0.25">
      <c r="A186" s="74" t="s">
        <v>146</v>
      </c>
      <c r="B186" s="31">
        <v>1</v>
      </c>
      <c r="C186" s="31">
        <v>1</v>
      </c>
      <c r="D186" s="21">
        <v>1</v>
      </c>
      <c r="E186" s="21">
        <v>1</v>
      </c>
      <c r="F186" s="21">
        <v>1</v>
      </c>
      <c r="G186" s="21">
        <v>1</v>
      </c>
      <c r="I186" s="31">
        <v>89</v>
      </c>
      <c r="J186" s="31">
        <v>94</v>
      </c>
      <c r="K186" s="31">
        <v>100</v>
      </c>
      <c r="L186" s="31">
        <v>93</v>
      </c>
      <c r="M186" s="103">
        <v>92</v>
      </c>
      <c r="N186" s="31">
        <f t="shared" si="19"/>
        <v>-1</v>
      </c>
      <c r="O186" s="22"/>
      <c r="P186" s="22"/>
      <c r="Q186" s="23"/>
    </row>
    <row r="187" spans="1:129" x14ac:dyDescent="0.25">
      <c r="A187" s="74" t="s">
        <v>147</v>
      </c>
      <c r="B187" s="31">
        <v>1</v>
      </c>
      <c r="C187" s="31">
        <v>1</v>
      </c>
      <c r="D187" s="21">
        <v>1</v>
      </c>
      <c r="E187" s="21">
        <v>1</v>
      </c>
      <c r="F187" s="21">
        <v>1</v>
      </c>
      <c r="G187" s="21">
        <v>1</v>
      </c>
      <c r="I187" s="31">
        <v>26</v>
      </c>
      <c r="J187" s="31">
        <v>26</v>
      </c>
      <c r="K187" s="31">
        <v>26</v>
      </c>
      <c r="L187" s="31">
        <v>28</v>
      </c>
      <c r="M187" s="103">
        <v>28</v>
      </c>
      <c r="N187" s="31">
        <f t="shared" si="19"/>
        <v>0</v>
      </c>
      <c r="O187" s="22"/>
      <c r="P187" s="22"/>
      <c r="Q187" s="23"/>
    </row>
    <row r="188" spans="1:129" s="29" customFormat="1" x14ac:dyDescent="0.25">
      <c r="A188" s="57" t="s">
        <v>15</v>
      </c>
      <c r="B188" s="51">
        <f t="shared" ref="B188:G188" si="24">SUM(B185:B187)</f>
        <v>3</v>
      </c>
      <c r="C188" s="51">
        <f t="shared" si="24"/>
        <v>3</v>
      </c>
      <c r="D188" s="26">
        <f t="shared" si="24"/>
        <v>3</v>
      </c>
      <c r="E188" s="26">
        <f t="shared" si="24"/>
        <v>3</v>
      </c>
      <c r="F188" s="26">
        <f t="shared" si="24"/>
        <v>3</v>
      </c>
      <c r="G188" s="26">
        <f t="shared" si="24"/>
        <v>3</v>
      </c>
      <c r="H188" s="32"/>
      <c r="I188" s="51">
        <f>SUM(I185:I187)</f>
        <v>134</v>
      </c>
      <c r="J188" s="51">
        <f>SUM(J185:J187)</f>
        <v>140</v>
      </c>
      <c r="K188" s="51">
        <f>SUM(K185:K187)</f>
        <v>147</v>
      </c>
      <c r="L188" s="51">
        <f>SUM(L185:L187)</f>
        <v>141</v>
      </c>
      <c r="M188" s="44">
        <f>SUM(M185:M187)</f>
        <v>141</v>
      </c>
      <c r="N188" s="51">
        <f t="shared" si="19"/>
        <v>0</v>
      </c>
      <c r="O188" s="46">
        <f>SUM(O185:O187)</f>
        <v>0</v>
      </c>
      <c r="P188" s="46">
        <f>SUM(P185:P187)</f>
        <v>0</v>
      </c>
      <c r="Q188" s="46">
        <f>SUM(Q185:Q187)</f>
        <v>0</v>
      </c>
      <c r="S188" s="4"/>
    </row>
    <row r="189" spans="1:129" x14ac:dyDescent="0.25">
      <c r="A189" s="76"/>
      <c r="B189" s="33"/>
      <c r="C189" s="33"/>
      <c r="D189" s="3"/>
      <c r="E189" s="3"/>
      <c r="F189" s="3"/>
      <c r="G189" s="3"/>
      <c r="I189" s="33"/>
      <c r="J189" s="33"/>
      <c r="K189" s="33"/>
      <c r="L189" s="33"/>
      <c r="N189" s="33"/>
      <c r="Q189" s="1"/>
    </row>
    <row r="190" spans="1:129" x14ac:dyDescent="0.25">
      <c r="A190" s="75" t="s">
        <v>148</v>
      </c>
      <c r="B190" s="42"/>
      <c r="C190" s="42"/>
      <c r="D190" s="2"/>
      <c r="E190" s="2"/>
      <c r="F190" s="2"/>
      <c r="I190" s="42"/>
      <c r="J190" s="42"/>
      <c r="K190" s="42"/>
      <c r="L190" s="42"/>
      <c r="N190" s="33"/>
      <c r="Q190" s="1"/>
    </row>
    <row r="191" spans="1:129" x14ac:dyDescent="0.25">
      <c r="A191" s="74" t="s">
        <v>149</v>
      </c>
      <c r="B191" s="31">
        <v>1</v>
      </c>
      <c r="C191" s="31">
        <v>1</v>
      </c>
      <c r="D191" s="21">
        <v>1</v>
      </c>
      <c r="E191" s="21">
        <v>1</v>
      </c>
      <c r="F191" s="21">
        <v>1</v>
      </c>
      <c r="G191" s="21">
        <v>1</v>
      </c>
      <c r="I191" s="31">
        <v>20</v>
      </c>
      <c r="J191" s="31">
        <v>19</v>
      </c>
      <c r="K191" s="31">
        <v>20</v>
      </c>
      <c r="L191" s="31">
        <v>20</v>
      </c>
      <c r="M191" s="103">
        <v>23</v>
      </c>
      <c r="N191" s="31">
        <f t="shared" si="19"/>
        <v>3</v>
      </c>
      <c r="O191" s="23"/>
      <c r="P191" s="23"/>
      <c r="Q191" s="23"/>
    </row>
    <row r="192" spans="1:129" x14ac:dyDescent="0.25">
      <c r="A192" s="74" t="s">
        <v>150</v>
      </c>
      <c r="B192" s="31">
        <v>1</v>
      </c>
      <c r="C192" s="31">
        <v>1</v>
      </c>
      <c r="D192" s="21">
        <v>1</v>
      </c>
      <c r="E192" s="21">
        <v>1</v>
      </c>
      <c r="F192" s="21">
        <v>1</v>
      </c>
      <c r="G192" s="21">
        <v>1</v>
      </c>
      <c r="I192" s="31">
        <v>16</v>
      </c>
      <c r="J192" s="31">
        <v>15</v>
      </c>
      <c r="K192" s="31">
        <v>14</v>
      </c>
      <c r="L192" s="31">
        <v>11</v>
      </c>
      <c r="M192" s="103">
        <v>0</v>
      </c>
      <c r="N192" s="31">
        <f t="shared" si="19"/>
        <v>-11</v>
      </c>
      <c r="O192" s="23"/>
      <c r="P192" s="23"/>
      <c r="Q192" s="23"/>
    </row>
    <row r="193" spans="1:129" x14ac:dyDescent="0.25">
      <c r="A193" s="74" t="s">
        <v>151</v>
      </c>
      <c r="B193" s="31">
        <v>1</v>
      </c>
      <c r="C193" s="31">
        <v>1</v>
      </c>
      <c r="D193" s="21">
        <v>1</v>
      </c>
      <c r="E193" s="21">
        <v>1</v>
      </c>
      <c r="F193" s="21">
        <v>1</v>
      </c>
      <c r="G193" s="21">
        <v>1</v>
      </c>
      <c r="I193" s="31">
        <v>26</v>
      </c>
      <c r="J193" s="31">
        <v>26</v>
      </c>
      <c r="K193" s="31">
        <v>24</v>
      </c>
      <c r="L193" s="31">
        <v>24</v>
      </c>
      <c r="M193" s="103">
        <v>22</v>
      </c>
      <c r="N193" s="31">
        <f t="shared" si="19"/>
        <v>-2</v>
      </c>
      <c r="O193" s="23"/>
      <c r="P193" s="23"/>
      <c r="Q193" s="23"/>
    </row>
    <row r="194" spans="1:129" x14ac:dyDescent="0.25">
      <c r="A194" s="74" t="s">
        <v>152</v>
      </c>
      <c r="B194" s="31">
        <v>1</v>
      </c>
      <c r="C194" s="31">
        <v>1</v>
      </c>
      <c r="D194" s="21">
        <v>1</v>
      </c>
      <c r="E194" s="21">
        <v>1</v>
      </c>
      <c r="F194" s="21">
        <v>1</v>
      </c>
      <c r="G194" s="21">
        <v>1</v>
      </c>
      <c r="I194" s="31">
        <v>38</v>
      </c>
      <c r="J194" s="31">
        <v>40</v>
      </c>
      <c r="K194" s="31">
        <v>38</v>
      </c>
      <c r="L194" s="31">
        <v>35</v>
      </c>
      <c r="M194" s="103">
        <v>35</v>
      </c>
      <c r="N194" s="31">
        <f t="shared" si="19"/>
        <v>0</v>
      </c>
      <c r="O194" s="23"/>
      <c r="P194" s="23"/>
      <c r="Q194" s="23"/>
    </row>
    <row r="195" spans="1:129" x14ac:dyDescent="0.25">
      <c r="A195" s="74" t="s">
        <v>153</v>
      </c>
      <c r="B195" s="31">
        <v>1</v>
      </c>
      <c r="C195" s="31">
        <v>1</v>
      </c>
      <c r="D195" s="21">
        <v>1</v>
      </c>
      <c r="E195" s="21">
        <v>1</v>
      </c>
      <c r="F195" s="21">
        <v>1</v>
      </c>
      <c r="G195" s="21">
        <v>1</v>
      </c>
      <c r="I195" s="31">
        <v>24</v>
      </c>
      <c r="J195" s="31">
        <v>24</v>
      </c>
      <c r="K195" s="31">
        <v>23</v>
      </c>
      <c r="L195" s="31">
        <v>22</v>
      </c>
      <c r="M195" s="103">
        <v>22</v>
      </c>
      <c r="N195" s="31">
        <f t="shared" si="19"/>
        <v>0</v>
      </c>
      <c r="O195" s="23"/>
      <c r="P195" s="23"/>
      <c r="Q195" s="23"/>
    </row>
    <row r="196" spans="1:129" x14ac:dyDescent="0.25">
      <c r="A196" s="74" t="s">
        <v>154</v>
      </c>
      <c r="B196" s="31">
        <v>1</v>
      </c>
      <c r="C196" s="31">
        <v>1</v>
      </c>
      <c r="D196" s="21">
        <v>1</v>
      </c>
      <c r="E196" s="21"/>
      <c r="F196" s="21"/>
      <c r="G196" s="21"/>
      <c r="I196" s="31">
        <v>21</v>
      </c>
      <c r="J196" s="31">
        <v>20</v>
      </c>
      <c r="K196" s="31">
        <v>20</v>
      </c>
      <c r="L196" s="31">
        <v>17</v>
      </c>
      <c r="M196" s="103">
        <v>0</v>
      </c>
      <c r="N196" s="31">
        <f t="shared" si="19"/>
        <v>-17</v>
      </c>
      <c r="O196" s="23"/>
      <c r="P196" s="23"/>
      <c r="Q196" s="23"/>
    </row>
    <row r="197" spans="1:129" x14ac:dyDescent="0.25">
      <c r="A197" s="74" t="s">
        <v>155</v>
      </c>
      <c r="B197" s="31">
        <v>1</v>
      </c>
      <c r="C197" s="31">
        <v>1</v>
      </c>
      <c r="D197" s="21">
        <v>1</v>
      </c>
      <c r="E197" s="21">
        <v>1</v>
      </c>
      <c r="F197" s="21">
        <v>1</v>
      </c>
      <c r="G197" s="21">
        <v>1</v>
      </c>
      <c r="I197" s="31">
        <v>11</v>
      </c>
      <c r="J197" s="31">
        <v>14</v>
      </c>
      <c r="K197" s="31">
        <v>16</v>
      </c>
      <c r="L197" s="31">
        <v>17</v>
      </c>
      <c r="M197" s="103">
        <v>16</v>
      </c>
      <c r="N197" s="31">
        <f t="shared" si="19"/>
        <v>-1</v>
      </c>
      <c r="O197" s="23"/>
      <c r="P197" s="23"/>
      <c r="Q197" s="23"/>
    </row>
    <row r="198" spans="1:129" x14ac:dyDescent="0.25">
      <c r="A198" s="74" t="s">
        <v>156</v>
      </c>
      <c r="B198" s="31">
        <v>1</v>
      </c>
      <c r="C198" s="31">
        <v>1</v>
      </c>
      <c r="D198" s="21">
        <v>1</v>
      </c>
      <c r="E198" s="21">
        <v>1</v>
      </c>
      <c r="F198" s="21">
        <v>1</v>
      </c>
      <c r="G198" s="21">
        <v>1</v>
      </c>
      <c r="I198" s="31">
        <v>19</v>
      </c>
      <c r="J198" s="31">
        <v>17</v>
      </c>
      <c r="K198" s="31">
        <v>14</v>
      </c>
      <c r="L198" s="31">
        <v>12</v>
      </c>
      <c r="M198" s="103">
        <v>11</v>
      </c>
      <c r="N198" s="31">
        <f t="shared" si="19"/>
        <v>-1</v>
      </c>
      <c r="O198" s="22"/>
      <c r="P198" s="22"/>
      <c r="Q198" s="23"/>
    </row>
    <row r="199" spans="1:129" s="29" customFormat="1" x14ac:dyDescent="0.25">
      <c r="A199" s="57" t="s">
        <v>15</v>
      </c>
      <c r="B199" s="51">
        <f t="shared" ref="B199:G199" si="25">SUM(B191:B198)</f>
        <v>8</v>
      </c>
      <c r="C199" s="51">
        <f t="shared" si="25"/>
        <v>8</v>
      </c>
      <c r="D199" s="26">
        <f t="shared" si="25"/>
        <v>8</v>
      </c>
      <c r="E199" s="26">
        <f t="shared" si="25"/>
        <v>7</v>
      </c>
      <c r="F199" s="26">
        <f t="shared" si="25"/>
        <v>7</v>
      </c>
      <c r="G199" s="26">
        <f t="shared" si="25"/>
        <v>7</v>
      </c>
      <c r="H199" s="32"/>
      <c r="I199" s="51">
        <f>SUM(I191:I198)</f>
        <v>175</v>
      </c>
      <c r="J199" s="51">
        <f>SUM(J191:J198)</f>
        <v>175</v>
      </c>
      <c r="K199" s="51">
        <f>SUM(K191:K198)</f>
        <v>169</v>
      </c>
      <c r="L199" s="51">
        <f>SUM(L191:L198)</f>
        <v>158</v>
      </c>
      <c r="M199" s="44">
        <f>SUM(M191:M198)</f>
        <v>129</v>
      </c>
      <c r="N199" s="51">
        <f t="shared" si="19"/>
        <v>-29</v>
      </c>
      <c r="O199" s="46">
        <f>SUM(O191:O198)</f>
        <v>0</v>
      </c>
      <c r="P199" s="46">
        <f>SUM(P191:P198)</f>
        <v>0</v>
      </c>
      <c r="Q199" s="26">
        <f>SUM(Q191:Q198)</f>
        <v>0</v>
      </c>
      <c r="S199" s="4"/>
    </row>
    <row r="200" spans="1:129" x14ac:dyDescent="0.25">
      <c r="B200" s="42"/>
      <c r="C200" s="42"/>
      <c r="D200" s="2"/>
      <c r="E200" s="2"/>
      <c r="F200" s="2"/>
      <c r="I200" s="42"/>
      <c r="J200" s="42"/>
      <c r="K200" s="42"/>
      <c r="L200" s="42"/>
      <c r="N200" s="33"/>
      <c r="Q200" s="1"/>
    </row>
    <row r="201" spans="1:129" x14ac:dyDescent="0.25">
      <c r="A201" s="75" t="s">
        <v>157</v>
      </c>
      <c r="B201" s="42"/>
      <c r="C201" s="42"/>
      <c r="D201" s="2"/>
      <c r="E201" s="2"/>
      <c r="F201" s="2"/>
      <c r="I201" s="42"/>
      <c r="J201" s="42"/>
      <c r="K201" s="42"/>
      <c r="L201" s="42"/>
      <c r="N201" s="33"/>
      <c r="Q201" s="1"/>
    </row>
    <row r="202" spans="1:129" x14ac:dyDescent="0.25">
      <c r="A202" s="74" t="s">
        <v>158</v>
      </c>
      <c r="B202" s="31">
        <v>1</v>
      </c>
      <c r="C202" s="31">
        <v>1</v>
      </c>
      <c r="D202" s="21">
        <v>1</v>
      </c>
      <c r="E202" s="21">
        <v>1</v>
      </c>
      <c r="F202" s="21">
        <v>1</v>
      </c>
      <c r="G202" s="21">
        <v>1</v>
      </c>
      <c r="I202" s="31">
        <v>51</v>
      </c>
      <c r="J202" s="31">
        <v>49</v>
      </c>
      <c r="K202" s="31">
        <v>49</v>
      </c>
      <c r="L202" s="31">
        <v>54</v>
      </c>
      <c r="M202" s="103">
        <v>58</v>
      </c>
      <c r="N202" s="31">
        <f t="shared" si="19"/>
        <v>4</v>
      </c>
      <c r="O202" s="22"/>
      <c r="P202" s="22"/>
      <c r="Q202" s="23"/>
    </row>
    <row r="203" spans="1:129" x14ac:dyDescent="0.25">
      <c r="A203" s="74" t="s">
        <v>159</v>
      </c>
      <c r="B203" s="31">
        <v>1</v>
      </c>
      <c r="C203" s="31">
        <v>1</v>
      </c>
      <c r="D203" s="21">
        <v>1</v>
      </c>
      <c r="E203" s="21">
        <v>1</v>
      </c>
      <c r="F203" s="21">
        <v>1</v>
      </c>
      <c r="G203" s="21">
        <v>1</v>
      </c>
      <c r="I203" s="31">
        <v>41</v>
      </c>
      <c r="J203" s="31">
        <v>39</v>
      </c>
      <c r="K203" s="31">
        <v>40</v>
      </c>
      <c r="L203" s="31">
        <v>40</v>
      </c>
      <c r="M203" s="103">
        <v>38</v>
      </c>
      <c r="N203" s="31">
        <f t="shared" si="19"/>
        <v>-2</v>
      </c>
      <c r="O203" s="22"/>
      <c r="P203" s="22"/>
      <c r="Q203" s="23"/>
    </row>
    <row r="204" spans="1:129" x14ac:dyDescent="0.25">
      <c r="A204" s="74" t="s">
        <v>160</v>
      </c>
      <c r="B204" s="31">
        <v>1</v>
      </c>
      <c r="C204" s="31">
        <v>1</v>
      </c>
      <c r="D204" s="21">
        <v>1</v>
      </c>
      <c r="E204" s="21"/>
      <c r="F204" s="21"/>
      <c r="G204" s="21"/>
      <c r="I204" s="31">
        <v>17</v>
      </c>
      <c r="J204" s="31">
        <v>16</v>
      </c>
      <c r="K204" s="31">
        <v>16</v>
      </c>
      <c r="L204" s="31"/>
      <c r="M204" s="103">
        <v>12</v>
      </c>
      <c r="N204" s="31">
        <f t="shared" si="19"/>
        <v>12</v>
      </c>
      <c r="O204" s="22"/>
      <c r="P204" s="22"/>
      <c r="Q204" s="23"/>
    </row>
    <row r="205" spans="1:129" x14ac:dyDescent="0.25">
      <c r="A205" s="74" t="s">
        <v>161</v>
      </c>
      <c r="B205" s="31">
        <v>1</v>
      </c>
      <c r="C205" s="31">
        <v>1</v>
      </c>
      <c r="D205" s="21">
        <v>1</v>
      </c>
      <c r="E205" s="21">
        <v>1</v>
      </c>
      <c r="F205" s="21">
        <v>1</v>
      </c>
      <c r="G205" s="21">
        <v>1</v>
      </c>
      <c r="I205" s="31">
        <v>25</v>
      </c>
      <c r="J205" s="31">
        <v>23</v>
      </c>
      <c r="K205" s="31">
        <v>27</v>
      </c>
      <c r="L205" s="31">
        <v>26</v>
      </c>
      <c r="M205" s="103">
        <v>28</v>
      </c>
      <c r="N205" s="31">
        <f t="shared" si="19"/>
        <v>2</v>
      </c>
      <c r="O205" s="22"/>
      <c r="P205" s="22"/>
      <c r="Q205" s="23"/>
    </row>
    <row r="206" spans="1:129" x14ac:dyDescent="0.25">
      <c r="A206" s="74" t="s">
        <v>162</v>
      </c>
      <c r="B206" s="31">
        <v>1</v>
      </c>
      <c r="C206" s="31">
        <v>1</v>
      </c>
      <c r="D206" s="21">
        <v>1</v>
      </c>
      <c r="E206" s="21">
        <v>1</v>
      </c>
      <c r="F206" s="21">
        <v>1</v>
      </c>
      <c r="G206" s="21">
        <v>1</v>
      </c>
      <c r="I206" s="31">
        <v>69</v>
      </c>
      <c r="J206" s="31">
        <v>68</v>
      </c>
      <c r="K206" s="31">
        <v>68</v>
      </c>
      <c r="L206" s="31">
        <v>65</v>
      </c>
      <c r="M206" s="103">
        <v>67</v>
      </c>
      <c r="N206" s="31">
        <f t="shared" ref="N206:N267" si="26">SUM(M206-L206)</f>
        <v>2</v>
      </c>
      <c r="O206" s="22"/>
      <c r="P206" s="22"/>
      <c r="Q206" s="23"/>
    </row>
    <row r="207" spans="1:129" s="29" customFormat="1" x14ac:dyDescent="0.25">
      <c r="A207" s="57" t="s">
        <v>15</v>
      </c>
      <c r="B207" s="51">
        <f t="shared" ref="B207:G207" si="27">SUM(B202:B206)</f>
        <v>5</v>
      </c>
      <c r="C207" s="51">
        <f t="shared" si="27"/>
        <v>5</v>
      </c>
      <c r="D207" s="26">
        <f t="shared" si="27"/>
        <v>5</v>
      </c>
      <c r="E207" s="26">
        <f t="shared" si="27"/>
        <v>4</v>
      </c>
      <c r="F207" s="26">
        <f t="shared" si="27"/>
        <v>4</v>
      </c>
      <c r="G207" s="26">
        <f t="shared" si="27"/>
        <v>4</v>
      </c>
      <c r="H207" s="32"/>
      <c r="I207" s="51">
        <f>SUM(I202:I206)</f>
        <v>203</v>
      </c>
      <c r="J207" s="51">
        <f>SUM(J202:J206)</f>
        <v>195</v>
      </c>
      <c r="K207" s="51">
        <f>SUM(K202:K206)</f>
        <v>200</v>
      </c>
      <c r="L207" s="51">
        <f>SUM(L202:L206)</f>
        <v>185</v>
      </c>
      <c r="M207" s="44">
        <f>SUM(M202:M206)</f>
        <v>203</v>
      </c>
      <c r="N207" s="51">
        <f t="shared" si="26"/>
        <v>18</v>
      </c>
      <c r="O207" s="46">
        <f>SUM(O202:O206)</f>
        <v>0</v>
      </c>
      <c r="P207" s="46">
        <f>SUM(P202:P206)</f>
        <v>0</v>
      </c>
      <c r="Q207" s="26">
        <f>SUM(Q202:Q206)</f>
        <v>0</v>
      </c>
      <c r="S207" s="4"/>
    </row>
    <row r="208" spans="1:129" x14ac:dyDescent="0.25">
      <c r="B208" s="42"/>
      <c r="C208" s="42"/>
      <c r="D208" s="2"/>
      <c r="E208" s="2"/>
      <c r="F208" s="2"/>
      <c r="I208" s="42"/>
      <c r="J208" s="42"/>
      <c r="K208" s="42"/>
      <c r="L208" s="42"/>
      <c r="N208" s="33"/>
      <c r="Q208" s="43"/>
      <c r="R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</row>
    <row r="209" spans="1:129" x14ac:dyDescent="0.25">
      <c r="A209" s="75" t="s">
        <v>163</v>
      </c>
      <c r="B209" s="42"/>
      <c r="C209" s="42"/>
      <c r="D209" s="42"/>
      <c r="E209" s="42"/>
      <c r="F209" s="42"/>
      <c r="G209" s="42"/>
      <c r="I209" s="42"/>
      <c r="J209" s="42"/>
      <c r="K209" s="42"/>
      <c r="L209" s="42"/>
      <c r="N209" s="33"/>
      <c r="Q209" s="1"/>
    </row>
    <row r="210" spans="1:129" s="11" customFormat="1" x14ac:dyDescent="0.25">
      <c r="A210" s="74" t="s">
        <v>164</v>
      </c>
      <c r="B210" s="31">
        <v>1</v>
      </c>
      <c r="C210" s="31">
        <v>1</v>
      </c>
      <c r="D210" s="21">
        <v>1</v>
      </c>
      <c r="E210" s="21">
        <v>1</v>
      </c>
      <c r="F210" s="21">
        <v>1</v>
      </c>
      <c r="G210" s="21">
        <v>1</v>
      </c>
      <c r="H210" s="3"/>
      <c r="I210" s="31">
        <v>19</v>
      </c>
      <c r="J210" s="31">
        <v>21</v>
      </c>
      <c r="K210" s="31">
        <v>20</v>
      </c>
      <c r="L210" s="31">
        <v>21</v>
      </c>
      <c r="M210" s="104">
        <v>23</v>
      </c>
      <c r="N210" s="31">
        <f t="shared" si="26"/>
        <v>2</v>
      </c>
      <c r="O210" s="24"/>
      <c r="P210" s="24"/>
      <c r="Q210" s="23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  <c r="DN210" s="4"/>
      <c r="DO210" s="4"/>
      <c r="DP210" s="4"/>
      <c r="DQ210" s="4"/>
      <c r="DR210" s="4"/>
      <c r="DS210" s="4"/>
      <c r="DT210" s="4"/>
      <c r="DU210" s="4"/>
      <c r="DV210" s="4"/>
      <c r="DW210" s="4"/>
      <c r="DX210" s="4"/>
      <c r="DY210" s="4"/>
    </row>
    <row r="211" spans="1:129" x14ac:dyDescent="0.25">
      <c r="A211" s="74" t="s">
        <v>165</v>
      </c>
      <c r="B211" s="31">
        <v>1</v>
      </c>
      <c r="C211" s="31">
        <v>1</v>
      </c>
      <c r="D211" s="21">
        <v>1</v>
      </c>
      <c r="E211" s="21">
        <v>1</v>
      </c>
      <c r="F211" s="21">
        <v>1</v>
      </c>
      <c r="G211" s="21">
        <v>1</v>
      </c>
      <c r="I211" s="31">
        <v>19</v>
      </c>
      <c r="J211" s="31">
        <v>19</v>
      </c>
      <c r="K211" s="31">
        <v>18</v>
      </c>
      <c r="L211" s="31">
        <v>19</v>
      </c>
      <c r="M211" s="104">
        <v>18</v>
      </c>
      <c r="N211" s="31">
        <f t="shared" si="26"/>
        <v>-1</v>
      </c>
      <c r="O211" s="22"/>
      <c r="P211" s="22"/>
      <c r="Q211" s="23"/>
    </row>
    <row r="212" spans="1:129" x14ac:dyDescent="0.25">
      <c r="A212" s="74" t="s">
        <v>166</v>
      </c>
      <c r="B212" s="31">
        <v>1</v>
      </c>
      <c r="C212" s="31">
        <v>1</v>
      </c>
      <c r="D212" s="21">
        <v>1</v>
      </c>
      <c r="E212" s="21">
        <v>1</v>
      </c>
      <c r="F212" s="21">
        <v>1</v>
      </c>
      <c r="G212" s="21">
        <v>1</v>
      </c>
      <c r="I212" s="31">
        <v>10</v>
      </c>
      <c r="J212" s="31">
        <v>10</v>
      </c>
      <c r="K212" s="31">
        <v>12</v>
      </c>
      <c r="L212" s="31">
        <v>10</v>
      </c>
      <c r="M212" s="104">
        <v>9</v>
      </c>
      <c r="N212" s="31">
        <f t="shared" si="26"/>
        <v>-1</v>
      </c>
      <c r="O212" s="22"/>
      <c r="P212" s="22"/>
      <c r="Q212" s="24"/>
      <c r="R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</row>
    <row r="213" spans="1:129" x14ac:dyDescent="0.25">
      <c r="A213" s="74" t="s">
        <v>167</v>
      </c>
      <c r="B213" s="31">
        <v>1</v>
      </c>
      <c r="C213" s="31">
        <v>1</v>
      </c>
      <c r="D213" s="31">
        <v>1</v>
      </c>
      <c r="E213" s="31">
        <v>1</v>
      </c>
      <c r="F213" s="31">
        <v>1</v>
      </c>
      <c r="G213" s="21">
        <v>1</v>
      </c>
      <c r="I213" s="31">
        <v>21</v>
      </c>
      <c r="J213" s="31">
        <v>22</v>
      </c>
      <c r="K213" s="31">
        <v>22</v>
      </c>
      <c r="L213" s="31">
        <v>17</v>
      </c>
      <c r="M213" s="104">
        <v>16</v>
      </c>
      <c r="N213" s="31">
        <f t="shared" si="26"/>
        <v>-1</v>
      </c>
      <c r="O213" s="22"/>
      <c r="P213" s="22"/>
      <c r="Q213" s="23"/>
    </row>
    <row r="214" spans="1:129" x14ac:dyDescent="0.25">
      <c r="A214" s="74" t="s">
        <v>168</v>
      </c>
      <c r="B214" s="31">
        <v>1</v>
      </c>
      <c r="C214" s="31">
        <v>1</v>
      </c>
      <c r="D214" s="21">
        <v>1</v>
      </c>
      <c r="E214" s="21"/>
      <c r="F214" s="21"/>
      <c r="G214" s="21"/>
      <c r="I214" s="31">
        <v>23</v>
      </c>
      <c r="J214" s="31">
        <v>23</v>
      </c>
      <c r="K214" s="31">
        <v>23</v>
      </c>
      <c r="L214" s="31"/>
      <c r="M214" s="104">
        <v>7</v>
      </c>
      <c r="N214" s="31">
        <f t="shared" si="26"/>
        <v>7</v>
      </c>
      <c r="O214" s="22"/>
      <c r="P214" s="22"/>
      <c r="Q214" s="23"/>
    </row>
    <row r="215" spans="1:129" x14ac:dyDescent="0.25">
      <c r="A215" s="74" t="s">
        <v>169</v>
      </c>
      <c r="B215" s="31">
        <v>1</v>
      </c>
      <c r="C215" s="31">
        <v>1</v>
      </c>
      <c r="D215" s="21">
        <v>1</v>
      </c>
      <c r="E215" s="21">
        <v>1</v>
      </c>
      <c r="F215" s="21">
        <v>1</v>
      </c>
      <c r="G215" s="21">
        <v>1</v>
      </c>
      <c r="I215" s="31">
        <v>6</v>
      </c>
      <c r="J215" s="31">
        <v>6</v>
      </c>
      <c r="K215" s="31">
        <v>6</v>
      </c>
      <c r="L215" s="31">
        <v>7</v>
      </c>
      <c r="M215" s="104">
        <v>0</v>
      </c>
      <c r="N215" s="31">
        <f t="shared" si="26"/>
        <v>-7</v>
      </c>
      <c r="O215" s="38"/>
      <c r="P215" s="38"/>
      <c r="Q215" s="24"/>
    </row>
    <row r="216" spans="1:129" x14ac:dyDescent="0.25">
      <c r="A216" s="110" t="s">
        <v>170</v>
      </c>
      <c r="B216" s="31">
        <v>1</v>
      </c>
      <c r="C216" s="31">
        <v>1</v>
      </c>
      <c r="D216" s="21">
        <v>1</v>
      </c>
      <c r="E216" s="21">
        <v>1</v>
      </c>
      <c r="F216" s="21">
        <v>1</v>
      </c>
      <c r="G216" s="21">
        <v>1</v>
      </c>
      <c r="I216" s="31">
        <v>17</v>
      </c>
      <c r="J216" s="31">
        <v>19</v>
      </c>
      <c r="K216" s="31">
        <v>24</v>
      </c>
      <c r="L216" s="31">
        <v>25</v>
      </c>
      <c r="M216" s="104">
        <v>0</v>
      </c>
      <c r="N216" s="31">
        <f t="shared" si="26"/>
        <v>-25</v>
      </c>
      <c r="O216" s="22"/>
      <c r="P216" s="22"/>
      <c r="Q216" s="23"/>
    </row>
    <row r="217" spans="1:129" x14ac:dyDescent="0.25">
      <c r="A217" s="74" t="s">
        <v>171</v>
      </c>
      <c r="B217" s="31">
        <v>1</v>
      </c>
      <c r="C217" s="31">
        <v>1</v>
      </c>
      <c r="D217" s="21">
        <v>1</v>
      </c>
      <c r="E217" s="21">
        <v>1</v>
      </c>
      <c r="F217" s="21">
        <v>1</v>
      </c>
      <c r="G217" s="21">
        <v>1</v>
      </c>
      <c r="I217" s="31">
        <v>66</v>
      </c>
      <c r="J217" s="31">
        <v>64</v>
      </c>
      <c r="K217" s="31">
        <v>60</v>
      </c>
      <c r="L217" s="31">
        <v>61</v>
      </c>
      <c r="M217" s="104">
        <v>61</v>
      </c>
      <c r="N217" s="31">
        <f t="shared" si="26"/>
        <v>0</v>
      </c>
      <c r="O217" s="22"/>
      <c r="P217" s="22"/>
      <c r="Q217" s="23"/>
    </row>
    <row r="218" spans="1:129" x14ac:dyDescent="0.25">
      <c r="A218" s="110" t="s">
        <v>172</v>
      </c>
      <c r="B218" s="31">
        <v>1</v>
      </c>
      <c r="C218" s="31">
        <v>1</v>
      </c>
      <c r="D218" s="21">
        <v>1</v>
      </c>
      <c r="E218" s="21"/>
      <c r="F218" s="21"/>
      <c r="G218" s="21"/>
      <c r="I218" s="31">
        <v>27</v>
      </c>
      <c r="J218" s="31">
        <v>24</v>
      </c>
      <c r="K218" s="31">
        <v>24</v>
      </c>
      <c r="L218" s="31"/>
      <c r="M218" s="104">
        <v>7</v>
      </c>
      <c r="N218" s="31">
        <f t="shared" si="26"/>
        <v>7</v>
      </c>
      <c r="O218" s="23"/>
      <c r="P218" s="23"/>
      <c r="Q218" s="23"/>
    </row>
    <row r="219" spans="1:129" x14ac:dyDescent="0.25">
      <c r="A219" s="74" t="s">
        <v>173</v>
      </c>
      <c r="B219" s="31"/>
      <c r="C219" s="31"/>
      <c r="D219" s="21"/>
      <c r="E219" s="21">
        <v>1</v>
      </c>
      <c r="F219" s="21">
        <v>1</v>
      </c>
      <c r="G219" s="21">
        <v>1</v>
      </c>
      <c r="I219" s="31"/>
      <c r="J219" s="31"/>
      <c r="K219" s="31"/>
      <c r="L219" s="31"/>
      <c r="M219" s="104">
        <v>0</v>
      </c>
      <c r="N219" s="31">
        <f t="shared" si="26"/>
        <v>0</v>
      </c>
      <c r="O219" s="23"/>
      <c r="P219" s="23"/>
      <c r="Q219" s="23"/>
    </row>
    <row r="220" spans="1:129" s="29" customFormat="1" x14ac:dyDescent="0.25">
      <c r="A220" s="57" t="s">
        <v>15</v>
      </c>
      <c r="B220" s="51">
        <f>SUM(B210:B218)</f>
        <v>9</v>
      </c>
      <c r="C220" s="51">
        <f>SUM(C210:C218)</f>
        <v>9</v>
      </c>
      <c r="D220" s="26">
        <f>SUM(D210:D218)</f>
        <v>9</v>
      </c>
      <c r="E220" s="26">
        <f>SUM(E210:E219)</f>
        <v>8</v>
      </c>
      <c r="F220" s="26">
        <f>SUM(F210:F219)</f>
        <v>8</v>
      </c>
      <c r="G220" s="26">
        <f>SUM(G210:G219)</f>
        <v>8</v>
      </c>
      <c r="H220" s="32"/>
      <c r="I220" s="51">
        <f>SUM(I210:I218)</f>
        <v>208</v>
      </c>
      <c r="J220" s="51">
        <f>SUM(J210:J218)</f>
        <v>208</v>
      </c>
      <c r="K220" s="51">
        <f>SUM(K210:K218)</f>
        <v>209</v>
      </c>
      <c r="L220" s="51">
        <f>SUM(L210:L218)</f>
        <v>160</v>
      </c>
      <c r="M220" s="44">
        <f>SUM(M210:M219)</f>
        <v>141</v>
      </c>
      <c r="N220" s="51">
        <f t="shared" si="26"/>
        <v>-19</v>
      </c>
      <c r="O220" s="46">
        <f>SUM(O210:O218)</f>
        <v>0</v>
      </c>
      <c r="P220" s="46">
        <f>SUM(P210:P218)</f>
        <v>0</v>
      </c>
      <c r="Q220" s="26">
        <f>SUM(Q210:Q218)</f>
        <v>0</v>
      </c>
      <c r="S220" s="4"/>
    </row>
    <row r="221" spans="1:129" x14ac:dyDescent="0.25">
      <c r="B221" s="42"/>
      <c r="C221" s="42"/>
      <c r="D221" s="2"/>
      <c r="E221" s="2"/>
      <c r="F221" s="2"/>
      <c r="I221" s="42"/>
      <c r="J221" s="42"/>
      <c r="K221" s="42"/>
      <c r="L221" s="42"/>
      <c r="N221" s="33"/>
      <c r="Q221" s="1"/>
    </row>
    <row r="222" spans="1:129" x14ac:dyDescent="0.25">
      <c r="A222" s="75" t="s">
        <v>174</v>
      </c>
      <c r="B222" s="42"/>
      <c r="C222" s="42"/>
      <c r="D222" s="2"/>
      <c r="E222" s="2"/>
      <c r="F222" s="2"/>
      <c r="I222" s="42"/>
      <c r="J222" s="42"/>
      <c r="K222" s="42"/>
      <c r="L222" s="42"/>
      <c r="N222" s="33"/>
      <c r="Q222" s="1"/>
    </row>
    <row r="223" spans="1:129" x14ac:dyDescent="0.25">
      <c r="A223" s="74" t="s">
        <v>175</v>
      </c>
      <c r="B223" s="31">
        <v>1</v>
      </c>
      <c r="C223" s="31">
        <v>1</v>
      </c>
      <c r="D223" s="21">
        <v>1</v>
      </c>
      <c r="E223" s="21">
        <v>1</v>
      </c>
      <c r="F223" s="21">
        <v>1</v>
      </c>
      <c r="G223" s="21">
        <v>1</v>
      </c>
      <c r="I223" s="31">
        <v>16</v>
      </c>
      <c r="J223" s="31">
        <v>16</v>
      </c>
      <c r="K223" s="31">
        <v>16</v>
      </c>
      <c r="L223" s="31">
        <v>16</v>
      </c>
      <c r="M223" s="104">
        <v>15</v>
      </c>
      <c r="N223" s="31">
        <f t="shared" si="26"/>
        <v>-1</v>
      </c>
      <c r="O223" s="23"/>
      <c r="P223" s="23"/>
      <c r="Q223" s="23"/>
    </row>
    <row r="224" spans="1:129" x14ac:dyDescent="0.25">
      <c r="A224" s="74" t="s">
        <v>176</v>
      </c>
      <c r="B224" s="31">
        <v>1</v>
      </c>
      <c r="C224" s="31">
        <v>1</v>
      </c>
      <c r="D224" s="21">
        <v>1</v>
      </c>
      <c r="E224" s="21">
        <v>1</v>
      </c>
      <c r="F224" s="21">
        <v>1</v>
      </c>
      <c r="G224" s="21">
        <v>1</v>
      </c>
      <c r="I224" s="31">
        <v>33</v>
      </c>
      <c r="J224" s="31">
        <v>31</v>
      </c>
      <c r="K224" s="31">
        <v>31</v>
      </c>
      <c r="L224" s="31">
        <v>32</v>
      </c>
      <c r="M224" s="104">
        <v>33</v>
      </c>
      <c r="N224" s="31">
        <f t="shared" si="26"/>
        <v>1</v>
      </c>
      <c r="O224" s="22"/>
      <c r="P224" s="22"/>
      <c r="Q224" s="23"/>
    </row>
    <row r="225" spans="1:19" x14ac:dyDescent="0.25">
      <c r="A225" s="74" t="s">
        <v>177</v>
      </c>
      <c r="B225" s="31">
        <v>1</v>
      </c>
      <c r="C225" s="31">
        <v>1</v>
      </c>
      <c r="D225" s="21">
        <v>1</v>
      </c>
      <c r="E225" s="21">
        <v>1</v>
      </c>
      <c r="F225" s="21">
        <v>1</v>
      </c>
      <c r="G225" s="21">
        <v>1</v>
      </c>
      <c r="I225" s="31">
        <v>28</v>
      </c>
      <c r="J225" s="31">
        <v>27</v>
      </c>
      <c r="K225" s="31">
        <v>27</v>
      </c>
      <c r="L225" s="31">
        <v>26</v>
      </c>
      <c r="M225" s="104">
        <v>26</v>
      </c>
      <c r="N225" s="31">
        <f t="shared" si="26"/>
        <v>0</v>
      </c>
      <c r="O225" s="22"/>
      <c r="P225" s="22"/>
      <c r="Q225" s="23"/>
    </row>
    <row r="226" spans="1:19" x14ac:dyDescent="0.25">
      <c r="A226" s="74" t="s">
        <v>178</v>
      </c>
      <c r="B226" s="31">
        <v>1</v>
      </c>
      <c r="C226" s="31">
        <v>1</v>
      </c>
      <c r="D226" s="21">
        <v>1</v>
      </c>
      <c r="E226" s="21">
        <v>1</v>
      </c>
      <c r="F226" s="21">
        <v>1</v>
      </c>
      <c r="G226" s="21">
        <v>1</v>
      </c>
      <c r="I226" s="31">
        <v>26</v>
      </c>
      <c r="J226" s="31">
        <v>23</v>
      </c>
      <c r="K226" s="31">
        <v>24</v>
      </c>
      <c r="L226" s="31">
        <v>21</v>
      </c>
      <c r="M226" s="104">
        <v>22</v>
      </c>
      <c r="N226" s="31">
        <f t="shared" si="26"/>
        <v>1</v>
      </c>
      <c r="O226" s="23"/>
      <c r="P226" s="23"/>
      <c r="Q226" s="23"/>
    </row>
    <row r="227" spans="1:19" x14ac:dyDescent="0.25">
      <c r="A227" s="74" t="s">
        <v>179</v>
      </c>
      <c r="B227" s="31">
        <v>1</v>
      </c>
      <c r="C227" s="31">
        <v>1</v>
      </c>
      <c r="D227" s="21">
        <v>1</v>
      </c>
      <c r="E227" s="21">
        <v>1</v>
      </c>
      <c r="F227" s="21">
        <v>1</v>
      </c>
      <c r="G227" s="21">
        <v>1</v>
      </c>
      <c r="I227" s="31">
        <v>29</v>
      </c>
      <c r="J227" s="31">
        <v>30</v>
      </c>
      <c r="K227" s="31">
        <v>34</v>
      </c>
      <c r="L227" s="31">
        <v>31</v>
      </c>
      <c r="M227" s="104">
        <v>30</v>
      </c>
      <c r="N227" s="31">
        <f t="shared" si="26"/>
        <v>-1</v>
      </c>
      <c r="O227" s="23"/>
      <c r="P227" s="23"/>
      <c r="Q227" s="23"/>
    </row>
    <row r="228" spans="1:19" s="29" customFormat="1" x14ac:dyDescent="0.25">
      <c r="A228" s="57" t="s">
        <v>15</v>
      </c>
      <c r="B228" s="51">
        <f t="shared" ref="B228:G228" si="28">SUM(B223:B227)</f>
        <v>5</v>
      </c>
      <c r="C228" s="51">
        <f t="shared" si="28"/>
        <v>5</v>
      </c>
      <c r="D228" s="26">
        <f t="shared" si="28"/>
        <v>5</v>
      </c>
      <c r="E228" s="26">
        <f t="shared" si="28"/>
        <v>5</v>
      </c>
      <c r="F228" s="26">
        <f t="shared" si="28"/>
        <v>5</v>
      </c>
      <c r="G228" s="26">
        <f t="shared" si="28"/>
        <v>5</v>
      </c>
      <c r="H228" s="32"/>
      <c r="I228" s="51">
        <f>SUM(I223:I227)</f>
        <v>132</v>
      </c>
      <c r="J228" s="51">
        <f>SUM(J223:J227)</f>
        <v>127</v>
      </c>
      <c r="K228" s="51">
        <f>SUM(K223:K227)</f>
        <v>132</v>
      </c>
      <c r="L228" s="51">
        <f>SUM(L223:L227)</f>
        <v>126</v>
      </c>
      <c r="M228" s="44">
        <f>SUM(M223:M227)</f>
        <v>126</v>
      </c>
      <c r="N228" s="51">
        <f t="shared" si="26"/>
        <v>0</v>
      </c>
      <c r="O228" s="46">
        <f>SUM(O223:O227)</f>
        <v>0</v>
      </c>
      <c r="P228" s="46">
        <f>SUM(P223:P227)</f>
        <v>0</v>
      </c>
      <c r="Q228" s="26">
        <f>SUM(Q223:Q227)</f>
        <v>0</v>
      </c>
      <c r="S228" s="4"/>
    </row>
    <row r="229" spans="1:19" x14ac:dyDescent="0.25">
      <c r="B229" s="42"/>
      <c r="C229" s="42"/>
      <c r="D229" s="2"/>
      <c r="E229" s="2"/>
      <c r="F229" s="2"/>
      <c r="I229" s="42"/>
      <c r="J229" s="42"/>
      <c r="K229" s="42"/>
      <c r="L229" s="42"/>
      <c r="N229" s="33"/>
      <c r="Q229" s="1"/>
    </row>
    <row r="230" spans="1:19" x14ac:dyDescent="0.25">
      <c r="A230" s="75" t="s">
        <v>180</v>
      </c>
      <c r="B230" s="42"/>
      <c r="C230" s="42"/>
      <c r="D230" s="2"/>
      <c r="E230" s="2"/>
      <c r="F230" s="2"/>
      <c r="I230" s="42"/>
      <c r="J230" s="42"/>
      <c r="K230" s="42"/>
      <c r="L230" s="42"/>
      <c r="M230" s="105"/>
      <c r="N230" s="33"/>
      <c r="Q230" s="1"/>
    </row>
    <row r="231" spans="1:19" x14ac:dyDescent="0.25">
      <c r="A231" s="74" t="s">
        <v>181</v>
      </c>
      <c r="B231" s="83">
        <v>1</v>
      </c>
      <c r="C231" s="83">
        <v>1</v>
      </c>
      <c r="D231" s="48">
        <v>1</v>
      </c>
      <c r="E231" s="48">
        <v>1</v>
      </c>
      <c r="F231" s="48">
        <v>1</v>
      </c>
      <c r="G231" s="21">
        <v>1</v>
      </c>
      <c r="I231" s="83">
        <v>50</v>
      </c>
      <c r="J231" s="83">
        <v>53</v>
      </c>
      <c r="K231" s="83">
        <v>53</v>
      </c>
      <c r="L231" s="83">
        <v>53</v>
      </c>
      <c r="M231" s="104">
        <v>51</v>
      </c>
      <c r="N231" s="31">
        <f t="shared" si="26"/>
        <v>-2</v>
      </c>
      <c r="O231" s="23"/>
      <c r="P231" s="23"/>
      <c r="Q231" s="23"/>
    </row>
    <row r="232" spans="1:19" x14ac:dyDescent="0.25">
      <c r="A232" s="74" t="s">
        <v>182</v>
      </c>
      <c r="B232" s="83">
        <v>1</v>
      </c>
      <c r="C232" s="83">
        <v>1</v>
      </c>
      <c r="D232" s="48">
        <v>1</v>
      </c>
      <c r="E232" s="48">
        <v>1</v>
      </c>
      <c r="F232" s="48">
        <v>1</v>
      </c>
      <c r="G232" s="21">
        <v>1</v>
      </c>
      <c r="I232" s="83">
        <v>8</v>
      </c>
      <c r="J232" s="83">
        <v>6</v>
      </c>
      <c r="K232" s="83">
        <v>6</v>
      </c>
      <c r="L232" s="83">
        <v>6</v>
      </c>
      <c r="M232" s="104">
        <v>6</v>
      </c>
      <c r="N232" s="31">
        <f t="shared" si="26"/>
        <v>0</v>
      </c>
      <c r="O232" s="22"/>
      <c r="P232" s="22"/>
      <c r="Q232" s="23"/>
    </row>
    <row r="233" spans="1:19" s="29" customFormat="1" x14ac:dyDescent="0.25">
      <c r="A233" s="57" t="s">
        <v>15</v>
      </c>
      <c r="B233" s="51">
        <f t="shared" ref="B233:G233" si="29">SUM(B231:B232)</f>
        <v>2</v>
      </c>
      <c r="C233" s="51">
        <f t="shared" si="29"/>
        <v>2</v>
      </c>
      <c r="D233" s="26">
        <f t="shared" si="29"/>
        <v>2</v>
      </c>
      <c r="E233" s="26">
        <f t="shared" si="29"/>
        <v>2</v>
      </c>
      <c r="F233" s="26">
        <f t="shared" si="29"/>
        <v>2</v>
      </c>
      <c r="G233" s="26">
        <f t="shared" si="29"/>
        <v>2</v>
      </c>
      <c r="H233" s="32"/>
      <c r="I233" s="51">
        <f>SUM(I231:I232)</f>
        <v>58</v>
      </c>
      <c r="J233" s="51">
        <f>SUM(J231:J232)</f>
        <v>59</v>
      </c>
      <c r="K233" s="51">
        <f>SUM(K231:K232)</f>
        <v>59</v>
      </c>
      <c r="L233" s="106">
        <f>SUM(L231:L232)</f>
        <v>59</v>
      </c>
      <c r="M233" s="44">
        <f>SUM(M231:M232)</f>
        <v>57</v>
      </c>
      <c r="N233" s="51">
        <f t="shared" si="26"/>
        <v>-2</v>
      </c>
      <c r="O233" s="46">
        <f>SUM(O231:O232)</f>
        <v>0</v>
      </c>
      <c r="P233" s="46">
        <f>SUM(P231:P232)</f>
        <v>0</v>
      </c>
      <c r="Q233" s="26">
        <f>SUM(Q231:Q232)</f>
        <v>0</v>
      </c>
      <c r="S233" s="4"/>
    </row>
    <row r="234" spans="1:19" s="29" customFormat="1" x14ac:dyDescent="0.25">
      <c r="A234" s="8"/>
      <c r="B234" s="58"/>
      <c r="C234" s="58"/>
      <c r="D234" s="32"/>
      <c r="E234" s="32"/>
      <c r="F234" s="32"/>
      <c r="G234" s="32"/>
      <c r="H234" s="32"/>
      <c r="I234" s="58"/>
      <c r="J234" s="58"/>
      <c r="K234" s="58"/>
      <c r="L234" s="58"/>
      <c r="M234" s="107"/>
      <c r="N234" s="33"/>
      <c r="O234" s="40"/>
      <c r="P234" s="40"/>
      <c r="Q234" s="40"/>
      <c r="S234" s="4"/>
    </row>
    <row r="235" spans="1:19" x14ac:dyDescent="0.25">
      <c r="A235" s="75" t="s">
        <v>183</v>
      </c>
      <c r="B235" s="42"/>
      <c r="C235" s="42"/>
      <c r="D235" s="2"/>
      <c r="E235" s="2"/>
      <c r="F235" s="2"/>
      <c r="I235" s="42"/>
      <c r="J235" s="42"/>
      <c r="K235" s="42"/>
      <c r="L235" s="42"/>
      <c r="N235" s="33"/>
      <c r="Q235" s="1"/>
    </row>
    <row r="236" spans="1:19" x14ac:dyDescent="0.25">
      <c r="A236" s="74" t="s">
        <v>184</v>
      </c>
      <c r="B236" s="31">
        <v>1</v>
      </c>
      <c r="C236" s="31">
        <v>1</v>
      </c>
      <c r="D236" s="21">
        <v>1</v>
      </c>
      <c r="E236" s="21">
        <v>1</v>
      </c>
      <c r="F236" s="21">
        <v>1</v>
      </c>
      <c r="G236" s="21">
        <v>1</v>
      </c>
      <c r="I236" s="31">
        <v>17</v>
      </c>
      <c r="J236" s="31">
        <v>18</v>
      </c>
      <c r="K236" s="31">
        <v>16</v>
      </c>
      <c r="L236" s="31">
        <v>16</v>
      </c>
      <c r="M236" s="104">
        <v>17</v>
      </c>
      <c r="N236" s="31">
        <f t="shared" si="26"/>
        <v>1</v>
      </c>
      <c r="O236" s="23"/>
      <c r="P236" s="23"/>
      <c r="Q236" s="23"/>
    </row>
    <row r="237" spans="1:19" x14ac:dyDescent="0.25">
      <c r="A237" s="74" t="s">
        <v>185</v>
      </c>
      <c r="B237" s="31">
        <v>1</v>
      </c>
      <c r="C237" s="31">
        <v>1</v>
      </c>
      <c r="D237" s="21">
        <v>1</v>
      </c>
      <c r="E237" s="21">
        <v>1</v>
      </c>
      <c r="F237" s="21">
        <v>1</v>
      </c>
      <c r="G237" s="21">
        <v>1</v>
      </c>
      <c r="I237" s="31">
        <v>46</v>
      </c>
      <c r="J237" s="31">
        <v>45</v>
      </c>
      <c r="K237" s="31">
        <v>45</v>
      </c>
      <c r="L237" s="31">
        <v>45</v>
      </c>
      <c r="M237" s="104">
        <v>42</v>
      </c>
      <c r="N237" s="31">
        <f t="shared" si="26"/>
        <v>-3</v>
      </c>
      <c r="O237" s="22"/>
      <c r="P237" s="22"/>
      <c r="Q237" s="23"/>
    </row>
    <row r="238" spans="1:19" x14ac:dyDescent="0.25">
      <c r="A238" s="74" t="s">
        <v>186</v>
      </c>
      <c r="B238" s="31">
        <v>1</v>
      </c>
      <c r="C238" s="31">
        <v>1</v>
      </c>
      <c r="D238" s="21">
        <v>1</v>
      </c>
      <c r="E238" s="21"/>
      <c r="F238" s="21"/>
      <c r="G238" s="21"/>
      <c r="I238" s="31">
        <v>10</v>
      </c>
      <c r="J238" s="31">
        <v>10</v>
      </c>
      <c r="K238" s="31">
        <v>10</v>
      </c>
      <c r="L238" s="31"/>
      <c r="M238" s="104">
        <v>7</v>
      </c>
      <c r="N238" s="31">
        <f t="shared" si="26"/>
        <v>7</v>
      </c>
      <c r="O238" s="22"/>
      <c r="P238" s="22"/>
      <c r="Q238" s="23"/>
    </row>
    <row r="239" spans="1:19" x14ac:dyDescent="0.25">
      <c r="A239" s="74" t="s">
        <v>187</v>
      </c>
      <c r="B239" s="31">
        <v>1</v>
      </c>
      <c r="C239" s="31">
        <v>1</v>
      </c>
      <c r="D239" s="21">
        <v>1</v>
      </c>
      <c r="E239" s="21">
        <v>1</v>
      </c>
      <c r="F239" s="21">
        <v>1</v>
      </c>
      <c r="G239" s="21">
        <v>1</v>
      </c>
      <c r="I239" s="31">
        <v>27</v>
      </c>
      <c r="J239" s="31">
        <v>22</v>
      </c>
      <c r="K239" s="31">
        <v>24</v>
      </c>
      <c r="L239" s="31">
        <v>23</v>
      </c>
      <c r="M239" s="104">
        <v>28</v>
      </c>
      <c r="N239" s="31">
        <f t="shared" si="26"/>
        <v>5</v>
      </c>
      <c r="O239" s="23"/>
      <c r="P239" s="23"/>
      <c r="Q239" s="23"/>
    </row>
    <row r="240" spans="1:19" s="29" customFormat="1" x14ac:dyDescent="0.25">
      <c r="A240" s="57" t="s">
        <v>15</v>
      </c>
      <c r="B240" s="51">
        <f t="shared" ref="B240:G240" si="30">SUM(B236:B239)</f>
        <v>4</v>
      </c>
      <c r="C240" s="51">
        <f t="shared" si="30"/>
        <v>4</v>
      </c>
      <c r="D240" s="26">
        <f t="shared" si="30"/>
        <v>4</v>
      </c>
      <c r="E240" s="26">
        <f t="shared" si="30"/>
        <v>3</v>
      </c>
      <c r="F240" s="26">
        <f t="shared" si="30"/>
        <v>3</v>
      </c>
      <c r="G240" s="26">
        <f t="shared" si="30"/>
        <v>3</v>
      </c>
      <c r="H240" s="32"/>
      <c r="I240" s="51">
        <f>SUM(I236:I239)</f>
        <v>100</v>
      </c>
      <c r="J240" s="51">
        <f>SUM(J236:J239)</f>
        <v>95</v>
      </c>
      <c r="K240" s="51">
        <f>SUM(K236:K239)</f>
        <v>95</v>
      </c>
      <c r="L240" s="51">
        <f>SUM(L236:L239)</f>
        <v>84</v>
      </c>
      <c r="M240" s="44">
        <f>SUM(M236:M239)</f>
        <v>94</v>
      </c>
      <c r="N240" s="51">
        <f t="shared" si="26"/>
        <v>10</v>
      </c>
      <c r="O240" s="46">
        <f>SUM(O236:O239)</f>
        <v>0</v>
      </c>
      <c r="P240" s="46">
        <f>SUM(P236:P239)</f>
        <v>0</v>
      </c>
      <c r="Q240" s="26">
        <f>SUM(Q236:Q239)</f>
        <v>0</v>
      </c>
      <c r="S240" s="4"/>
    </row>
    <row r="241" spans="1:19" x14ac:dyDescent="0.25">
      <c r="B241" s="42"/>
      <c r="C241" s="42"/>
      <c r="D241" s="2"/>
      <c r="E241" s="2"/>
      <c r="F241" s="2"/>
      <c r="I241" s="42"/>
      <c r="J241" s="42"/>
      <c r="K241" s="42"/>
      <c r="L241" s="42"/>
      <c r="N241" s="33"/>
      <c r="Q241" s="1"/>
    </row>
    <row r="242" spans="1:19" x14ac:dyDescent="0.25">
      <c r="A242" s="75" t="s">
        <v>188</v>
      </c>
      <c r="B242" s="42"/>
      <c r="C242" s="42"/>
      <c r="D242" s="2"/>
      <c r="E242" s="2"/>
      <c r="F242" s="2"/>
      <c r="I242" s="42"/>
      <c r="J242" s="42"/>
      <c r="K242" s="42"/>
      <c r="L242" s="42"/>
      <c r="N242" s="33"/>
      <c r="Q242" s="1"/>
    </row>
    <row r="243" spans="1:19" x14ac:dyDescent="0.25">
      <c r="A243" s="74" t="s">
        <v>189</v>
      </c>
      <c r="B243" s="31">
        <v>1</v>
      </c>
      <c r="C243" s="31">
        <v>1</v>
      </c>
      <c r="D243" s="21">
        <v>1</v>
      </c>
      <c r="E243" s="21">
        <v>1</v>
      </c>
      <c r="F243" s="21">
        <v>1</v>
      </c>
      <c r="G243" s="21">
        <v>1</v>
      </c>
      <c r="I243" s="31">
        <v>28</v>
      </c>
      <c r="J243" s="31">
        <v>23</v>
      </c>
      <c r="K243" s="31">
        <v>25</v>
      </c>
      <c r="L243" s="31">
        <v>25</v>
      </c>
      <c r="M243" s="104">
        <v>25</v>
      </c>
      <c r="N243" s="31">
        <f t="shared" si="26"/>
        <v>0</v>
      </c>
      <c r="O243" s="22"/>
      <c r="P243" s="22"/>
      <c r="Q243" s="23"/>
    </row>
    <row r="244" spans="1:19" x14ac:dyDescent="0.25">
      <c r="A244" s="74" t="s">
        <v>190</v>
      </c>
      <c r="B244" s="31">
        <v>1</v>
      </c>
      <c r="C244" s="31">
        <v>1</v>
      </c>
      <c r="D244" s="21">
        <v>1</v>
      </c>
      <c r="E244" s="21">
        <v>1</v>
      </c>
      <c r="F244" s="21">
        <v>1</v>
      </c>
      <c r="G244" s="21">
        <v>1</v>
      </c>
      <c r="I244" s="31">
        <v>43</v>
      </c>
      <c r="J244" s="31">
        <v>44</v>
      </c>
      <c r="K244" s="31">
        <v>44</v>
      </c>
      <c r="L244" s="31">
        <v>43</v>
      </c>
      <c r="M244" s="104">
        <v>42</v>
      </c>
      <c r="N244" s="31">
        <f t="shared" si="26"/>
        <v>-1</v>
      </c>
      <c r="O244" s="23"/>
      <c r="P244" s="23"/>
      <c r="Q244" s="23"/>
    </row>
    <row r="245" spans="1:19" x14ac:dyDescent="0.25">
      <c r="A245" s="74" t="s">
        <v>191</v>
      </c>
      <c r="B245" s="31">
        <v>1</v>
      </c>
      <c r="C245" s="31">
        <v>1</v>
      </c>
      <c r="D245" s="21">
        <v>1</v>
      </c>
      <c r="E245" s="21">
        <v>1</v>
      </c>
      <c r="F245" s="21">
        <v>1</v>
      </c>
      <c r="G245" s="21">
        <v>1</v>
      </c>
      <c r="I245" s="31">
        <v>37</v>
      </c>
      <c r="J245" s="31">
        <v>37</v>
      </c>
      <c r="K245" s="31">
        <v>34</v>
      </c>
      <c r="L245" s="31">
        <v>31</v>
      </c>
      <c r="M245" s="104">
        <v>33</v>
      </c>
      <c r="N245" s="31">
        <f t="shared" si="26"/>
        <v>2</v>
      </c>
      <c r="O245" s="23"/>
      <c r="P245" s="23"/>
      <c r="Q245" s="23"/>
    </row>
    <row r="246" spans="1:19" s="29" customFormat="1" x14ac:dyDescent="0.25">
      <c r="A246" s="57" t="s">
        <v>15</v>
      </c>
      <c r="B246" s="51">
        <f t="shared" ref="B246:G246" si="31">SUM(B243:B245)</f>
        <v>3</v>
      </c>
      <c r="C246" s="51">
        <f t="shared" si="31"/>
        <v>3</v>
      </c>
      <c r="D246" s="26">
        <f t="shared" si="31"/>
        <v>3</v>
      </c>
      <c r="E246" s="26">
        <f t="shared" si="31"/>
        <v>3</v>
      </c>
      <c r="F246" s="26">
        <f t="shared" si="31"/>
        <v>3</v>
      </c>
      <c r="G246" s="26">
        <f t="shared" si="31"/>
        <v>3</v>
      </c>
      <c r="H246" s="32"/>
      <c r="I246" s="51">
        <f>SUM(I243:I245)</f>
        <v>108</v>
      </c>
      <c r="J246" s="51">
        <f>SUM(J243:J245)</f>
        <v>104</v>
      </c>
      <c r="K246" s="51">
        <f>SUM(K243:K245)</f>
        <v>103</v>
      </c>
      <c r="L246" s="51">
        <f>SUM(L243:L245)</f>
        <v>99</v>
      </c>
      <c r="M246" s="44">
        <f>SUM(M243:M245)</f>
        <v>100</v>
      </c>
      <c r="N246" s="51">
        <f t="shared" si="26"/>
        <v>1</v>
      </c>
      <c r="O246" s="46">
        <f>SUM(O243:O245)</f>
        <v>0</v>
      </c>
      <c r="P246" s="46">
        <f>SUM(P243:P245)</f>
        <v>0</v>
      </c>
      <c r="Q246" s="26">
        <f>SUM(Q243:Q245)</f>
        <v>0</v>
      </c>
      <c r="S246" s="4"/>
    </row>
    <row r="247" spans="1:19" x14ac:dyDescent="0.25">
      <c r="B247" s="42"/>
      <c r="C247" s="42"/>
      <c r="D247" s="2"/>
      <c r="E247" s="2"/>
      <c r="F247" s="2"/>
      <c r="I247" s="42"/>
      <c r="J247" s="42"/>
      <c r="K247" s="42"/>
      <c r="L247" s="42"/>
      <c r="N247" s="33"/>
      <c r="Q247" s="1"/>
    </row>
    <row r="248" spans="1:19" x14ac:dyDescent="0.25">
      <c r="A248" s="75" t="s">
        <v>192</v>
      </c>
      <c r="B248" s="42"/>
      <c r="C248" s="42"/>
      <c r="D248" s="2"/>
      <c r="E248" s="2"/>
      <c r="F248" s="2"/>
      <c r="I248" s="42"/>
      <c r="J248" s="42"/>
      <c r="K248" s="42"/>
      <c r="L248" s="42"/>
      <c r="N248" s="33"/>
      <c r="Q248" s="1"/>
    </row>
    <row r="249" spans="1:19" x14ac:dyDescent="0.25">
      <c r="A249" s="74" t="s">
        <v>193</v>
      </c>
      <c r="B249" s="31">
        <v>1</v>
      </c>
      <c r="C249" s="31">
        <v>1</v>
      </c>
      <c r="D249" s="21">
        <v>1</v>
      </c>
      <c r="E249" s="21">
        <v>1</v>
      </c>
      <c r="F249" s="21">
        <v>1</v>
      </c>
      <c r="G249" s="21">
        <v>1</v>
      </c>
      <c r="I249" s="31">
        <v>17</v>
      </c>
      <c r="J249" s="31">
        <v>13</v>
      </c>
      <c r="K249" s="31">
        <v>11</v>
      </c>
      <c r="L249" s="31">
        <v>13</v>
      </c>
      <c r="M249" s="104">
        <v>12</v>
      </c>
      <c r="N249" s="31">
        <f t="shared" si="26"/>
        <v>-1</v>
      </c>
      <c r="O249" s="23"/>
      <c r="P249" s="23"/>
      <c r="Q249" s="23"/>
    </row>
    <row r="250" spans="1:19" x14ac:dyDescent="0.25">
      <c r="A250" s="74" t="s">
        <v>194</v>
      </c>
      <c r="B250" s="31">
        <v>1</v>
      </c>
      <c r="C250" s="31">
        <v>1</v>
      </c>
      <c r="D250" s="21">
        <v>1</v>
      </c>
      <c r="E250" s="21">
        <v>1</v>
      </c>
      <c r="F250" s="21">
        <v>1</v>
      </c>
      <c r="G250" s="21">
        <v>1</v>
      </c>
      <c r="I250" s="31">
        <v>25</v>
      </c>
      <c r="J250" s="31">
        <v>23</v>
      </c>
      <c r="K250" s="31">
        <v>24</v>
      </c>
      <c r="L250" s="31">
        <v>23</v>
      </c>
      <c r="M250" s="104">
        <v>24</v>
      </c>
      <c r="N250" s="31">
        <f t="shared" si="26"/>
        <v>1</v>
      </c>
      <c r="O250" s="23"/>
      <c r="P250" s="23"/>
      <c r="Q250" s="23"/>
    </row>
    <row r="251" spans="1:19" x14ac:dyDescent="0.25">
      <c r="A251" s="74" t="s">
        <v>195</v>
      </c>
      <c r="B251" s="31">
        <v>1</v>
      </c>
      <c r="C251" s="31">
        <v>1</v>
      </c>
      <c r="D251" s="21">
        <v>1</v>
      </c>
      <c r="E251" s="21">
        <v>1</v>
      </c>
      <c r="F251" s="21">
        <v>1</v>
      </c>
      <c r="G251" s="21">
        <v>1</v>
      </c>
      <c r="I251" s="31">
        <v>18</v>
      </c>
      <c r="J251" s="31">
        <v>18</v>
      </c>
      <c r="K251" s="31">
        <v>15</v>
      </c>
      <c r="L251" s="31">
        <v>13</v>
      </c>
      <c r="M251" s="104">
        <v>12</v>
      </c>
      <c r="N251" s="31">
        <f t="shared" si="26"/>
        <v>-1</v>
      </c>
      <c r="O251" s="23"/>
      <c r="P251" s="23"/>
      <c r="Q251" s="23"/>
    </row>
    <row r="252" spans="1:19" s="29" customFormat="1" x14ac:dyDescent="0.25">
      <c r="A252" s="57" t="s">
        <v>15</v>
      </c>
      <c r="B252" s="51">
        <f t="shared" ref="B252:G252" si="32">SUM(B249:B251)</f>
        <v>3</v>
      </c>
      <c r="C252" s="51">
        <f t="shared" si="32"/>
        <v>3</v>
      </c>
      <c r="D252" s="26">
        <f t="shared" si="32"/>
        <v>3</v>
      </c>
      <c r="E252" s="26">
        <f t="shared" si="32"/>
        <v>3</v>
      </c>
      <c r="F252" s="26">
        <f t="shared" si="32"/>
        <v>3</v>
      </c>
      <c r="G252" s="26">
        <f t="shared" si="32"/>
        <v>3</v>
      </c>
      <c r="H252" s="32"/>
      <c r="I252" s="51">
        <f>SUM(I249:I251)</f>
        <v>60</v>
      </c>
      <c r="J252" s="51">
        <f>SUM(J249:J251)</f>
        <v>54</v>
      </c>
      <c r="K252" s="51">
        <f>SUM(K249:K251)</f>
        <v>50</v>
      </c>
      <c r="L252" s="51">
        <f>SUM(L249:L251)</f>
        <v>49</v>
      </c>
      <c r="M252" s="44">
        <f>SUM(M249:M251)</f>
        <v>48</v>
      </c>
      <c r="N252" s="51">
        <f t="shared" si="26"/>
        <v>-1</v>
      </c>
      <c r="O252" s="46">
        <f>SUM(O249:O251)</f>
        <v>0</v>
      </c>
      <c r="P252" s="46">
        <f>SUM(P249:P251)</f>
        <v>0</v>
      </c>
      <c r="Q252" s="26">
        <f>SUM(Q249:Q251)</f>
        <v>0</v>
      </c>
      <c r="S252" s="4"/>
    </row>
    <row r="253" spans="1:19" x14ac:dyDescent="0.25">
      <c r="B253" s="42"/>
      <c r="C253" s="42"/>
      <c r="D253" s="2"/>
      <c r="E253" s="2"/>
      <c r="F253" s="2"/>
      <c r="I253" s="42"/>
      <c r="J253" s="42"/>
      <c r="K253" s="42"/>
      <c r="L253" s="42"/>
      <c r="N253" s="33"/>
      <c r="O253" s="36"/>
      <c r="P253" s="36"/>
      <c r="Q253" s="36"/>
    </row>
    <row r="254" spans="1:19" x14ac:dyDescent="0.25">
      <c r="A254" s="75" t="s">
        <v>196</v>
      </c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105"/>
      <c r="N254" s="33"/>
      <c r="O254" s="52"/>
      <c r="P254" s="52"/>
      <c r="Q254" s="52"/>
    </row>
    <row r="255" spans="1:19" x14ac:dyDescent="0.25">
      <c r="A255" s="74" t="s">
        <v>197</v>
      </c>
      <c r="B255" s="31">
        <v>1</v>
      </c>
      <c r="C255" s="31">
        <v>1</v>
      </c>
      <c r="D255" s="21">
        <v>1</v>
      </c>
      <c r="E255" s="21">
        <v>1</v>
      </c>
      <c r="F255" s="21">
        <v>1</v>
      </c>
      <c r="G255" s="21">
        <v>1</v>
      </c>
      <c r="I255" s="31">
        <v>23</v>
      </c>
      <c r="J255" s="31">
        <v>21</v>
      </c>
      <c r="K255" s="31">
        <v>21</v>
      </c>
      <c r="L255" s="31">
        <v>17</v>
      </c>
      <c r="M255" s="104">
        <v>15</v>
      </c>
      <c r="N255" s="31">
        <f t="shared" si="26"/>
        <v>-2</v>
      </c>
      <c r="O255" s="23"/>
      <c r="P255" s="23"/>
      <c r="Q255" s="23"/>
    </row>
    <row r="256" spans="1:19" x14ac:dyDescent="0.25">
      <c r="A256" s="74" t="s">
        <v>198</v>
      </c>
      <c r="B256" s="31">
        <v>1</v>
      </c>
      <c r="C256" s="31">
        <v>1</v>
      </c>
      <c r="D256" s="21">
        <v>1</v>
      </c>
      <c r="E256" s="21">
        <v>1</v>
      </c>
      <c r="F256" s="21">
        <v>1</v>
      </c>
      <c r="G256" s="21">
        <v>1</v>
      </c>
      <c r="I256" s="31">
        <v>14</v>
      </c>
      <c r="J256" s="31">
        <v>14</v>
      </c>
      <c r="K256" s="31">
        <v>14</v>
      </c>
      <c r="L256" s="31">
        <v>13</v>
      </c>
      <c r="M256" s="104">
        <v>12</v>
      </c>
      <c r="N256" s="31">
        <f t="shared" si="26"/>
        <v>-1</v>
      </c>
      <c r="O256" s="22"/>
      <c r="P256" s="22"/>
      <c r="Q256" s="23"/>
    </row>
    <row r="257" spans="1:129" x14ac:dyDescent="0.25">
      <c r="A257" s="74" t="s">
        <v>199</v>
      </c>
      <c r="B257" s="31">
        <v>1</v>
      </c>
      <c r="C257" s="31">
        <v>1</v>
      </c>
      <c r="D257" s="21">
        <v>1</v>
      </c>
      <c r="E257" s="21">
        <v>1</v>
      </c>
      <c r="F257" s="21">
        <v>1</v>
      </c>
      <c r="G257" s="21">
        <v>1</v>
      </c>
      <c r="I257" s="31">
        <v>19</v>
      </c>
      <c r="J257" s="31">
        <v>18</v>
      </c>
      <c r="K257" s="31">
        <v>19</v>
      </c>
      <c r="L257" s="31">
        <v>16</v>
      </c>
      <c r="M257" s="104">
        <v>17</v>
      </c>
      <c r="N257" s="31">
        <f t="shared" si="26"/>
        <v>1</v>
      </c>
      <c r="O257" s="23"/>
      <c r="P257" s="23"/>
      <c r="Q257" s="23"/>
    </row>
    <row r="258" spans="1:129" s="11" customFormat="1" x14ac:dyDescent="0.25">
      <c r="A258" s="74" t="s">
        <v>200</v>
      </c>
      <c r="B258" s="31">
        <v>1</v>
      </c>
      <c r="C258" s="31">
        <v>1</v>
      </c>
      <c r="D258" s="21">
        <v>1</v>
      </c>
      <c r="E258" s="21">
        <v>1</v>
      </c>
      <c r="F258" s="21">
        <v>1</v>
      </c>
      <c r="G258" s="21">
        <v>1</v>
      </c>
      <c r="H258" s="3"/>
      <c r="I258" s="31">
        <v>20</v>
      </c>
      <c r="J258" s="31">
        <v>22</v>
      </c>
      <c r="K258" s="31">
        <v>20</v>
      </c>
      <c r="L258" s="31">
        <v>21</v>
      </c>
      <c r="M258" s="104">
        <v>16</v>
      </c>
      <c r="N258" s="31">
        <f t="shared" si="26"/>
        <v>-5</v>
      </c>
      <c r="O258" s="24"/>
      <c r="P258" s="24"/>
      <c r="Q258" s="23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</row>
    <row r="259" spans="1:129" x14ac:dyDescent="0.25">
      <c r="A259" s="74" t="s">
        <v>201</v>
      </c>
      <c r="B259" s="31">
        <v>1</v>
      </c>
      <c r="C259" s="31">
        <v>1</v>
      </c>
      <c r="D259" s="21">
        <v>1</v>
      </c>
      <c r="E259" s="21">
        <v>1</v>
      </c>
      <c r="F259" s="21">
        <v>1</v>
      </c>
      <c r="G259" s="21">
        <v>1</v>
      </c>
      <c r="I259" s="31">
        <v>12</v>
      </c>
      <c r="J259" s="31">
        <v>13</v>
      </c>
      <c r="K259" s="31">
        <v>12</v>
      </c>
      <c r="L259" s="31">
        <v>17</v>
      </c>
      <c r="M259" s="104">
        <v>13</v>
      </c>
      <c r="N259" s="31">
        <f t="shared" si="26"/>
        <v>-4</v>
      </c>
      <c r="O259" s="23"/>
      <c r="P259" s="23"/>
      <c r="Q259" s="23"/>
    </row>
    <row r="260" spans="1:129" x14ac:dyDescent="0.25">
      <c r="A260" s="74" t="s">
        <v>202</v>
      </c>
      <c r="B260" s="31">
        <v>1</v>
      </c>
      <c r="C260" s="31">
        <v>1</v>
      </c>
      <c r="D260" s="21">
        <v>1</v>
      </c>
      <c r="E260" s="21">
        <v>1</v>
      </c>
      <c r="F260" s="21">
        <v>1</v>
      </c>
      <c r="G260" s="21">
        <v>1</v>
      </c>
      <c r="I260" s="31">
        <v>28</v>
      </c>
      <c r="J260" s="31">
        <v>29</v>
      </c>
      <c r="K260" s="31">
        <v>28</v>
      </c>
      <c r="L260" s="31">
        <v>26</v>
      </c>
      <c r="M260" s="104">
        <v>27</v>
      </c>
      <c r="N260" s="31">
        <f t="shared" si="26"/>
        <v>1</v>
      </c>
      <c r="O260" s="21"/>
      <c r="P260" s="21"/>
      <c r="Q260" s="23"/>
    </row>
    <row r="261" spans="1:129" s="29" customFormat="1" x14ac:dyDescent="0.25">
      <c r="A261" s="57" t="s">
        <v>15</v>
      </c>
      <c r="B261" s="51">
        <f t="shared" ref="B261:G261" si="33">SUM(B255:B260)</f>
        <v>6</v>
      </c>
      <c r="C261" s="51">
        <f t="shared" si="33"/>
        <v>6</v>
      </c>
      <c r="D261" s="26">
        <f t="shared" si="33"/>
        <v>6</v>
      </c>
      <c r="E261" s="26">
        <f t="shared" si="33"/>
        <v>6</v>
      </c>
      <c r="F261" s="26">
        <f t="shared" si="33"/>
        <v>6</v>
      </c>
      <c r="G261" s="26">
        <f t="shared" si="33"/>
        <v>6</v>
      </c>
      <c r="H261" s="32"/>
      <c r="I261" s="51">
        <f>SUM(I255:I260)</f>
        <v>116</v>
      </c>
      <c r="J261" s="51">
        <f>SUM(J255:J260)</f>
        <v>117</v>
      </c>
      <c r="K261" s="51">
        <f>SUM(K255:K260)</f>
        <v>114</v>
      </c>
      <c r="L261" s="51">
        <f>SUM(L255:L260)</f>
        <v>110</v>
      </c>
      <c r="M261" s="44">
        <f>SUM(M255:M260)</f>
        <v>100</v>
      </c>
      <c r="N261" s="51">
        <f t="shared" si="26"/>
        <v>-10</v>
      </c>
      <c r="O261" s="46">
        <f>SUM(O255:O260)</f>
        <v>0</v>
      </c>
      <c r="P261" s="46">
        <f>SUM(P255:P260)</f>
        <v>0</v>
      </c>
      <c r="Q261" s="26">
        <f>SUM(Q255:Q260)</f>
        <v>0</v>
      </c>
      <c r="S261" s="4"/>
    </row>
    <row r="262" spans="1:129" x14ac:dyDescent="0.25">
      <c r="B262" s="42"/>
      <c r="C262" s="42"/>
      <c r="D262" s="2"/>
      <c r="E262" s="2"/>
      <c r="F262" s="2"/>
      <c r="I262" s="42"/>
      <c r="J262" s="42"/>
      <c r="K262" s="42"/>
      <c r="L262" s="42"/>
      <c r="N262" s="33"/>
      <c r="O262" s="36"/>
      <c r="P262" s="36"/>
      <c r="Q262" s="36"/>
    </row>
    <row r="263" spans="1:129" x14ac:dyDescent="0.25">
      <c r="A263" s="75" t="s">
        <v>203</v>
      </c>
      <c r="B263" s="42"/>
      <c r="C263" s="42"/>
      <c r="D263" s="2"/>
      <c r="E263" s="2"/>
      <c r="F263" s="2"/>
      <c r="I263" s="42"/>
      <c r="J263" s="42"/>
      <c r="K263" s="42"/>
      <c r="L263" s="42"/>
      <c r="N263" s="33"/>
      <c r="O263" s="36"/>
      <c r="P263" s="36"/>
      <c r="Q263" s="36"/>
    </row>
    <row r="264" spans="1:129" x14ac:dyDescent="0.25">
      <c r="A264" s="74" t="s">
        <v>204</v>
      </c>
      <c r="B264" s="31">
        <v>1</v>
      </c>
      <c r="C264" s="31">
        <v>1</v>
      </c>
      <c r="D264" s="21">
        <v>1</v>
      </c>
      <c r="E264" s="21">
        <v>1</v>
      </c>
      <c r="F264" s="21">
        <v>1</v>
      </c>
      <c r="G264" s="21">
        <v>1</v>
      </c>
      <c r="I264" s="31">
        <v>11</v>
      </c>
      <c r="J264" s="31">
        <v>11</v>
      </c>
      <c r="K264" s="31">
        <v>11</v>
      </c>
      <c r="L264" s="31">
        <v>9</v>
      </c>
      <c r="M264" s="104">
        <v>9</v>
      </c>
      <c r="N264" s="31">
        <f t="shared" si="26"/>
        <v>0</v>
      </c>
      <c r="O264" s="22"/>
      <c r="P264" s="22"/>
      <c r="Q264" s="23"/>
    </row>
    <row r="265" spans="1:129" x14ac:dyDescent="0.25">
      <c r="A265" s="74" t="s">
        <v>205</v>
      </c>
      <c r="B265" s="31">
        <v>1</v>
      </c>
      <c r="C265" s="31">
        <v>1</v>
      </c>
      <c r="D265" s="21">
        <v>1</v>
      </c>
      <c r="E265" s="21"/>
      <c r="F265" s="21"/>
      <c r="G265" s="21"/>
      <c r="I265" s="31">
        <v>28</v>
      </c>
      <c r="J265" s="31">
        <v>28</v>
      </c>
      <c r="K265" s="31">
        <v>30</v>
      </c>
      <c r="L265" s="31"/>
      <c r="M265" s="104">
        <v>27</v>
      </c>
      <c r="N265" s="31">
        <f t="shared" si="26"/>
        <v>27</v>
      </c>
      <c r="O265" s="23"/>
      <c r="P265" s="23"/>
      <c r="Q265" s="23"/>
    </row>
    <row r="266" spans="1:129" x14ac:dyDescent="0.25">
      <c r="A266" s="74" t="s">
        <v>206</v>
      </c>
      <c r="B266" s="31">
        <v>1</v>
      </c>
      <c r="C266" s="31">
        <v>1</v>
      </c>
      <c r="D266" s="21">
        <v>1</v>
      </c>
      <c r="E266" s="21">
        <v>1</v>
      </c>
      <c r="F266" s="21">
        <v>1</v>
      </c>
      <c r="G266" s="21">
        <v>1</v>
      </c>
      <c r="I266" s="31">
        <v>105</v>
      </c>
      <c r="J266" s="31">
        <v>103</v>
      </c>
      <c r="K266" s="31">
        <v>102</v>
      </c>
      <c r="L266" s="31">
        <v>104</v>
      </c>
      <c r="M266" s="104">
        <v>68</v>
      </c>
      <c r="N266" s="31">
        <f t="shared" si="26"/>
        <v>-36</v>
      </c>
      <c r="O266" s="23"/>
      <c r="P266" s="23"/>
      <c r="Q266" s="23"/>
    </row>
    <row r="267" spans="1:129" s="29" customFormat="1" x14ac:dyDescent="0.25">
      <c r="A267" s="57" t="s">
        <v>15</v>
      </c>
      <c r="B267" s="51">
        <f t="shared" ref="B267:G267" si="34">SUM(B264:B266)</f>
        <v>3</v>
      </c>
      <c r="C267" s="51">
        <f t="shared" si="34"/>
        <v>3</v>
      </c>
      <c r="D267" s="26">
        <f t="shared" si="34"/>
        <v>3</v>
      </c>
      <c r="E267" s="26">
        <f t="shared" si="34"/>
        <v>2</v>
      </c>
      <c r="F267" s="26">
        <f t="shared" si="34"/>
        <v>2</v>
      </c>
      <c r="G267" s="26">
        <f t="shared" si="34"/>
        <v>2</v>
      </c>
      <c r="H267" s="32"/>
      <c r="I267" s="51">
        <f>SUM(I264:I266)</f>
        <v>144</v>
      </c>
      <c r="J267" s="51">
        <f>SUM(J264:J266)</f>
        <v>142</v>
      </c>
      <c r="K267" s="51">
        <f>SUM(K264:K266)</f>
        <v>143</v>
      </c>
      <c r="L267" s="51">
        <f>SUM(L264:L266)</f>
        <v>113</v>
      </c>
      <c r="M267" s="44">
        <f>SUM(M264:M266)</f>
        <v>104</v>
      </c>
      <c r="N267" s="51">
        <f t="shared" si="26"/>
        <v>-9</v>
      </c>
      <c r="O267" s="46">
        <f>SUM(O264:O266)</f>
        <v>0</v>
      </c>
      <c r="P267" s="46">
        <f>SUM(P264:P266)</f>
        <v>0</v>
      </c>
      <c r="Q267" s="26">
        <f>SUM(Q264:Q266)</f>
        <v>0</v>
      </c>
      <c r="S267" s="4"/>
    </row>
    <row r="268" spans="1:129" x14ac:dyDescent="0.25">
      <c r="B268" s="42"/>
      <c r="C268" s="42"/>
      <c r="D268" s="2"/>
      <c r="E268" s="2"/>
      <c r="F268" s="2"/>
      <c r="I268" s="42"/>
      <c r="J268" s="42"/>
      <c r="K268" s="42"/>
      <c r="L268" s="42"/>
      <c r="N268" s="33"/>
      <c r="O268" s="36"/>
      <c r="P268" s="36"/>
      <c r="Q268" s="36"/>
    </row>
    <row r="269" spans="1:129" x14ac:dyDescent="0.25">
      <c r="A269" s="75" t="s">
        <v>207</v>
      </c>
      <c r="B269" s="42"/>
      <c r="C269" s="42"/>
      <c r="D269" s="2"/>
      <c r="E269" s="2"/>
      <c r="F269" s="2"/>
      <c r="I269" s="42"/>
      <c r="J269" s="42"/>
      <c r="K269" s="42"/>
      <c r="L269" s="42"/>
      <c r="N269" s="33"/>
      <c r="O269" s="36"/>
      <c r="P269" s="36"/>
      <c r="Q269" s="53"/>
      <c r="R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</row>
    <row r="270" spans="1:129" x14ac:dyDescent="0.25">
      <c r="A270" s="74" t="s">
        <v>208</v>
      </c>
      <c r="B270" s="31">
        <v>1</v>
      </c>
      <c r="C270" s="31">
        <v>1</v>
      </c>
      <c r="D270" s="31">
        <v>1</v>
      </c>
      <c r="E270" s="31">
        <v>1</v>
      </c>
      <c r="F270" s="31">
        <v>1</v>
      </c>
      <c r="G270" s="31">
        <v>1</v>
      </c>
      <c r="I270" s="31">
        <v>19</v>
      </c>
      <c r="J270" s="31">
        <v>21</v>
      </c>
      <c r="K270" s="31">
        <v>20</v>
      </c>
      <c r="L270" s="31">
        <v>12</v>
      </c>
      <c r="M270" s="104">
        <v>9</v>
      </c>
      <c r="N270" s="31">
        <f t="shared" ref="N270:N333" si="35">SUM(M270-L270)</f>
        <v>-3</v>
      </c>
      <c r="O270" s="23"/>
      <c r="P270" s="23"/>
      <c r="Q270" s="23"/>
    </row>
    <row r="271" spans="1:129" x14ac:dyDescent="0.25">
      <c r="A271" s="74" t="s">
        <v>209</v>
      </c>
      <c r="B271" s="31">
        <v>1</v>
      </c>
      <c r="C271" s="31">
        <v>1</v>
      </c>
      <c r="D271" s="21">
        <v>1</v>
      </c>
      <c r="E271" s="21">
        <v>1</v>
      </c>
      <c r="F271" s="21">
        <v>1</v>
      </c>
      <c r="G271" s="21">
        <v>1</v>
      </c>
      <c r="I271" s="31">
        <v>39</v>
      </c>
      <c r="J271" s="31">
        <v>34</v>
      </c>
      <c r="K271" s="31">
        <v>37</v>
      </c>
      <c r="L271" s="31">
        <v>34</v>
      </c>
      <c r="M271" s="104">
        <v>38</v>
      </c>
      <c r="N271" s="31">
        <f t="shared" si="35"/>
        <v>4</v>
      </c>
      <c r="O271" s="23"/>
      <c r="P271" s="23"/>
      <c r="Q271" s="23"/>
    </row>
    <row r="272" spans="1:129" x14ac:dyDescent="0.25">
      <c r="A272" s="74" t="s">
        <v>210</v>
      </c>
      <c r="B272" s="31">
        <v>1</v>
      </c>
      <c r="C272" s="31">
        <v>1</v>
      </c>
      <c r="D272" s="21">
        <v>1</v>
      </c>
      <c r="E272" s="21"/>
      <c r="F272" s="21"/>
      <c r="G272" s="21"/>
      <c r="I272" s="31">
        <v>26</v>
      </c>
      <c r="J272" s="31">
        <v>27</v>
      </c>
      <c r="K272" s="31">
        <v>27</v>
      </c>
      <c r="L272" s="31"/>
      <c r="M272" s="104">
        <v>22</v>
      </c>
      <c r="N272" s="31">
        <f t="shared" si="35"/>
        <v>22</v>
      </c>
      <c r="O272" s="22"/>
      <c r="P272" s="22"/>
      <c r="Q272" s="23"/>
    </row>
    <row r="273" spans="1:129" x14ac:dyDescent="0.25">
      <c r="A273" s="74" t="s">
        <v>211</v>
      </c>
      <c r="B273" s="31">
        <v>1</v>
      </c>
      <c r="C273" s="31">
        <v>1</v>
      </c>
      <c r="D273" s="21">
        <v>1</v>
      </c>
      <c r="E273" s="21">
        <v>1</v>
      </c>
      <c r="F273" s="21">
        <v>1</v>
      </c>
      <c r="G273" s="21">
        <v>1</v>
      </c>
      <c r="I273" s="31">
        <v>10</v>
      </c>
      <c r="J273" s="31">
        <v>10</v>
      </c>
      <c r="K273" s="31">
        <v>10</v>
      </c>
      <c r="L273" s="31">
        <v>10</v>
      </c>
      <c r="M273" s="104">
        <v>11</v>
      </c>
      <c r="N273" s="31">
        <f t="shared" si="35"/>
        <v>1</v>
      </c>
      <c r="O273" s="22"/>
      <c r="P273" s="22"/>
      <c r="Q273" s="23"/>
    </row>
    <row r="274" spans="1:129" x14ac:dyDescent="0.25">
      <c r="A274" s="74" t="s">
        <v>212</v>
      </c>
      <c r="B274" s="31">
        <v>1</v>
      </c>
      <c r="C274" s="31">
        <v>1</v>
      </c>
      <c r="D274" s="21">
        <v>1</v>
      </c>
      <c r="E274" s="21">
        <v>1</v>
      </c>
      <c r="F274" s="21">
        <v>1</v>
      </c>
      <c r="G274" s="21">
        <v>1</v>
      </c>
      <c r="I274" s="31">
        <v>27</v>
      </c>
      <c r="J274" s="31">
        <v>26</v>
      </c>
      <c r="K274" s="31">
        <v>24</v>
      </c>
      <c r="L274" s="31">
        <v>24</v>
      </c>
      <c r="M274" s="104">
        <v>23</v>
      </c>
      <c r="N274" s="31">
        <f t="shared" si="35"/>
        <v>-1</v>
      </c>
      <c r="O274" s="22"/>
      <c r="P274" s="22"/>
      <c r="Q274" s="23"/>
    </row>
    <row r="275" spans="1:129" x14ac:dyDescent="0.25">
      <c r="A275" s="74" t="s">
        <v>213</v>
      </c>
      <c r="B275" s="31">
        <v>1</v>
      </c>
      <c r="C275" s="31">
        <v>1</v>
      </c>
      <c r="D275" s="21">
        <v>1</v>
      </c>
      <c r="E275" s="21">
        <v>1</v>
      </c>
      <c r="F275" s="21">
        <v>1</v>
      </c>
      <c r="G275" s="21">
        <v>1</v>
      </c>
      <c r="I275" s="31">
        <v>42</v>
      </c>
      <c r="J275" s="31">
        <v>42</v>
      </c>
      <c r="K275" s="31">
        <v>40</v>
      </c>
      <c r="L275" s="31">
        <v>38</v>
      </c>
      <c r="M275" s="104">
        <v>34</v>
      </c>
      <c r="N275" s="31">
        <f t="shared" si="35"/>
        <v>-4</v>
      </c>
      <c r="O275" s="23"/>
      <c r="P275" s="23"/>
      <c r="Q275" s="23"/>
    </row>
    <row r="276" spans="1:129" x14ac:dyDescent="0.25">
      <c r="A276" s="74" t="s">
        <v>214</v>
      </c>
      <c r="B276" s="31">
        <v>1</v>
      </c>
      <c r="C276" s="31">
        <v>1</v>
      </c>
      <c r="D276" s="21">
        <v>1</v>
      </c>
      <c r="E276" s="21">
        <v>1</v>
      </c>
      <c r="F276" s="21">
        <v>1</v>
      </c>
      <c r="G276" s="21">
        <v>1</v>
      </c>
      <c r="I276" s="31">
        <v>31</v>
      </c>
      <c r="J276" s="31">
        <v>33</v>
      </c>
      <c r="K276" s="31">
        <v>30</v>
      </c>
      <c r="L276" s="31">
        <v>33</v>
      </c>
      <c r="M276" s="104">
        <v>35</v>
      </c>
      <c r="N276" s="31">
        <f t="shared" si="35"/>
        <v>2</v>
      </c>
      <c r="O276" s="22"/>
      <c r="P276" s="22"/>
      <c r="Q276" s="23"/>
    </row>
    <row r="277" spans="1:129" s="29" customFormat="1" x14ac:dyDescent="0.25">
      <c r="A277" s="57" t="s">
        <v>15</v>
      </c>
      <c r="B277" s="51">
        <f t="shared" ref="B277:G277" si="36">SUM(B270:B276)</f>
        <v>7</v>
      </c>
      <c r="C277" s="51">
        <f t="shared" si="36"/>
        <v>7</v>
      </c>
      <c r="D277" s="26">
        <f t="shared" si="36"/>
        <v>7</v>
      </c>
      <c r="E277" s="26">
        <f t="shared" si="36"/>
        <v>6</v>
      </c>
      <c r="F277" s="26">
        <f t="shared" si="36"/>
        <v>6</v>
      </c>
      <c r="G277" s="26">
        <f t="shared" si="36"/>
        <v>6</v>
      </c>
      <c r="H277" s="32"/>
      <c r="I277" s="51">
        <f>SUM(I270:I276)</f>
        <v>194</v>
      </c>
      <c r="J277" s="51">
        <f>SUM(J270:J276)</f>
        <v>193</v>
      </c>
      <c r="K277" s="51">
        <f>SUM(K270:K276)</f>
        <v>188</v>
      </c>
      <c r="L277" s="51">
        <f>SUM(L270:L276)</f>
        <v>151</v>
      </c>
      <c r="M277" s="44">
        <f>SUM(M270:M276)</f>
        <v>172</v>
      </c>
      <c r="N277" s="51">
        <f t="shared" si="35"/>
        <v>21</v>
      </c>
      <c r="O277" s="46">
        <f>SUM(O270:O276)</f>
        <v>0</v>
      </c>
      <c r="P277" s="46">
        <f>SUM(P270:P276)</f>
        <v>0</v>
      </c>
      <c r="Q277" s="26">
        <f>SUM(Q270:Q276)</f>
        <v>0</v>
      </c>
      <c r="S277" s="4"/>
    </row>
    <row r="278" spans="1:129" s="29" customFormat="1" x14ac:dyDescent="0.25">
      <c r="A278" s="8"/>
      <c r="B278" s="58"/>
      <c r="C278" s="58"/>
      <c r="D278" s="32"/>
      <c r="E278" s="32"/>
      <c r="F278" s="32"/>
      <c r="G278" s="32"/>
      <c r="H278" s="32"/>
      <c r="I278" s="58"/>
      <c r="J278" s="58"/>
      <c r="K278" s="58"/>
      <c r="L278" s="58"/>
      <c r="M278" s="107"/>
      <c r="N278" s="33"/>
      <c r="O278" s="40"/>
      <c r="P278" s="40"/>
      <c r="Q278" s="40"/>
      <c r="S278" s="4"/>
    </row>
    <row r="279" spans="1:129" x14ac:dyDescent="0.25">
      <c r="A279" s="75" t="s">
        <v>215</v>
      </c>
      <c r="B279" s="42"/>
      <c r="C279" s="42"/>
      <c r="D279" s="2"/>
      <c r="E279" s="2"/>
      <c r="F279" s="2"/>
      <c r="I279" s="42"/>
      <c r="J279" s="42"/>
      <c r="K279" s="42"/>
      <c r="L279" s="42"/>
      <c r="N279" s="33"/>
      <c r="O279" s="36"/>
      <c r="P279" s="36"/>
      <c r="Q279" s="36"/>
    </row>
    <row r="280" spans="1:129" x14ac:dyDescent="0.25">
      <c r="A280" s="74" t="s">
        <v>216</v>
      </c>
      <c r="B280" s="31">
        <v>1</v>
      </c>
      <c r="C280" s="31">
        <v>1</v>
      </c>
      <c r="D280" s="21">
        <v>1</v>
      </c>
      <c r="E280" s="21">
        <v>1</v>
      </c>
      <c r="F280" s="21">
        <v>1</v>
      </c>
      <c r="G280" s="21">
        <v>1</v>
      </c>
      <c r="I280" s="31">
        <v>23</v>
      </c>
      <c r="J280" s="31">
        <v>21</v>
      </c>
      <c r="K280" s="31">
        <v>22</v>
      </c>
      <c r="L280" s="31">
        <v>23</v>
      </c>
      <c r="M280" s="104">
        <v>22</v>
      </c>
      <c r="N280" s="31">
        <f t="shared" si="35"/>
        <v>-1</v>
      </c>
      <c r="O280" s="22"/>
      <c r="P280" s="22"/>
      <c r="Q280" s="23"/>
    </row>
    <row r="281" spans="1:129" x14ac:dyDescent="0.25">
      <c r="A281" s="74" t="s">
        <v>217</v>
      </c>
      <c r="B281" s="31">
        <v>1</v>
      </c>
      <c r="C281" s="31">
        <v>1</v>
      </c>
      <c r="D281" s="21">
        <v>1</v>
      </c>
      <c r="E281" s="21">
        <v>1</v>
      </c>
      <c r="F281" s="21">
        <v>1</v>
      </c>
      <c r="G281" s="21">
        <v>1</v>
      </c>
      <c r="I281" s="31">
        <v>47</v>
      </c>
      <c r="J281" s="31">
        <v>48</v>
      </c>
      <c r="K281" s="31">
        <v>44</v>
      </c>
      <c r="L281" s="31">
        <v>43</v>
      </c>
      <c r="M281" s="104">
        <v>44</v>
      </c>
      <c r="N281" s="31">
        <f t="shared" si="35"/>
        <v>1</v>
      </c>
      <c r="O281" s="22"/>
      <c r="P281" s="22"/>
      <c r="Q281" s="24"/>
      <c r="R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</row>
    <row r="282" spans="1:129" x14ac:dyDescent="0.25">
      <c r="A282" s="74" t="s">
        <v>218</v>
      </c>
      <c r="B282" s="31">
        <v>1</v>
      </c>
      <c r="C282" s="31">
        <v>1</v>
      </c>
      <c r="D282" s="31">
        <v>1</v>
      </c>
      <c r="E282" s="31">
        <v>1</v>
      </c>
      <c r="F282" s="31">
        <v>1</v>
      </c>
      <c r="G282" s="31">
        <v>1</v>
      </c>
      <c r="I282" s="31">
        <v>18</v>
      </c>
      <c r="J282" s="31">
        <v>19</v>
      </c>
      <c r="K282" s="31">
        <v>18</v>
      </c>
      <c r="L282" s="31">
        <v>16</v>
      </c>
      <c r="M282" s="104">
        <v>17</v>
      </c>
      <c r="N282" s="31">
        <f t="shared" si="35"/>
        <v>1</v>
      </c>
      <c r="O282" s="23"/>
      <c r="P282" s="23"/>
      <c r="Q282" s="23"/>
    </row>
    <row r="283" spans="1:129" x14ac:dyDescent="0.25">
      <c r="A283" s="74" t="s">
        <v>219</v>
      </c>
      <c r="B283" s="31">
        <v>1</v>
      </c>
      <c r="C283" s="31">
        <v>1</v>
      </c>
      <c r="D283" s="21">
        <v>1</v>
      </c>
      <c r="E283" s="21">
        <v>1</v>
      </c>
      <c r="F283" s="21">
        <v>1</v>
      </c>
      <c r="G283" s="21">
        <v>1</v>
      </c>
      <c r="I283" s="31">
        <v>12</v>
      </c>
      <c r="J283" s="31">
        <v>9</v>
      </c>
      <c r="K283" s="31">
        <v>12</v>
      </c>
      <c r="L283" s="31">
        <v>10</v>
      </c>
      <c r="M283" s="104">
        <v>10</v>
      </c>
      <c r="N283" s="31">
        <f t="shared" si="35"/>
        <v>0</v>
      </c>
      <c r="O283" s="24"/>
      <c r="P283" s="24"/>
      <c r="Q283" s="24"/>
    </row>
    <row r="284" spans="1:129" s="29" customFormat="1" x14ac:dyDescent="0.25">
      <c r="A284" s="57" t="s">
        <v>15</v>
      </c>
      <c r="B284" s="51">
        <f t="shared" ref="B284:G284" si="37">SUM(B280:B283)</f>
        <v>4</v>
      </c>
      <c r="C284" s="51">
        <f t="shared" si="37"/>
        <v>4</v>
      </c>
      <c r="D284" s="26">
        <f t="shared" si="37"/>
        <v>4</v>
      </c>
      <c r="E284" s="26">
        <f t="shared" si="37"/>
        <v>4</v>
      </c>
      <c r="F284" s="26">
        <f t="shared" si="37"/>
        <v>4</v>
      </c>
      <c r="G284" s="26">
        <f t="shared" si="37"/>
        <v>4</v>
      </c>
      <c r="H284" s="32"/>
      <c r="I284" s="51">
        <f>SUM(I280:I283)</f>
        <v>100</v>
      </c>
      <c r="J284" s="51">
        <f>SUM(J280:J283)</f>
        <v>97</v>
      </c>
      <c r="K284" s="51">
        <f>SUM(K280:K283)</f>
        <v>96</v>
      </c>
      <c r="L284" s="51">
        <f>SUM(L280:L283)</f>
        <v>92</v>
      </c>
      <c r="M284" s="51">
        <f>SUM(M280:M283)</f>
        <v>93</v>
      </c>
      <c r="N284" s="51">
        <f t="shared" si="35"/>
        <v>1</v>
      </c>
      <c r="O284" s="46">
        <f>SUM(O280:O283)</f>
        <v>0</v>
      </c>
      <c r="P284" s="46">
        <f>SUM(P280:P283)</f>
        <v>0</v>
      </c>
      <c r="Q284" s="26">
        <f>SUM(Q280:Q283)</f>
        <v>0</v>
      </c>
      <c r="S284" s="4"/>
    </row>
    <row r="285" spans="1:129" x14ac:dyDescent="0.25">
      <c r="B285" s="42"/>
      <c r="C285" s="42"/>
      <c r="D285" s="2"/>
      <c r="E285" s="2"/>
      <c r="F285" s="2"/>
      <c r="I285" s="42"/>
      <c r="J285" s="42"/>
      <c r="K285" s="42"/>
      <c r="L285" s="42"/>
      <c r="M285" s="42"/>
      <c r="N285" s="33"/>
      <c r="O285" s="36"/>
      <c r="P285" s="36"/>
      <c r="Q285" s="36"/>
    </row>
    <row r="286" spans="1:129" x14ac:dyDescent="0.25">
      <c r="A286" s="75" t="s">
        <v>220</v>
      </c>
      <c r="B286" s="42"/>
      <c r="C286" s="42"/>
      <c r="D286" s="2"/>
      <c r="E286" s="2"/>
      <c r="F286" s="2"/>
      <c r="I286" s="42"/>
      <c r="J286" s="42"/>
      <c r="K286" s="42"/>
      <c r="L286" s="42"/>
      <c r="M286" s="42"/>
      <c r="N286" s="33"/>
      <c r="O286" s="36"/>
      <c r="P286" s="36"/>
      <c r="Q286" s="36"/>
    </row>
    <row r="287" spans="1:129" x14ac:dyDescent="0.25">
      <c r="A287" s="110" t="s">
        <v>221</v>
      </c>
      <c r="B287" s="31">
        <v>1</v>
      </c>
      <c r="C287" s="31">
        <v>1</v>
      </c>
      <c r="D287" s="21">
        <v>1</v>
      </c>
      <c r="E287" s="21">
        <v>1</v>
      </c>
      <c r="F287" s="21">
        <v>1</v>
      </c>
      <c r="G287" s="21">
        <v>1</v>
      </c>
      <c r="I287" s="31">
        <v>9</v>
      </c>
      <c r="J287" s="31">
        <v>8</v>
      </c>
      <c r="K287" s="31">
        <v>7</v>
      </c>
      <c r="L287" s="31">
        <v>7</v>
      </c>
      <c r="M287" s="104">
        <v>0</v>
      </c>
      <c r="N287" s="31">
        <f t="shared" si="35"/>
        <v>-7</v>
      </c>
      <c r="O287" s="38"/>
      <c r="P287" s="38"/>
      <c r="Q287" s="24"/>
    </row>
    <row r="288" spans="1:129" x14ac:dyDescent="0.25">
      <c r="A288" s="74" t="s">
        <v>222</v>
      </c>
      <c r="B288" s="31">
        <v>1</v>
      </c>
      <c r="C288" s="31">
        <v>1</v>
      </c>
      <c r="D288" s="21">
        <v>1</v>
      </c>
      <c r="E288" s="21">
        <v>1</v>
      </c>
      <c r="F288" s="21">
        <v>1</v>
      </c>
      <c r="G288" s="21">
        <v>1</v>
      </c>
      <c r="I288" s="31">
        <v>33</v>
      </c>
      <c r="J288" s="31">
        <v>31</v>
      </c>
      <c r="K288" s="31">
        <v>32</v>
      </c>
      <c r="L288" s="31">
        <v>35</v>
      </c>
      <c r="M288" s="104">
        <v>35</v>
      </c>
      <c r="N288" s="31">
        <f t="shared" si="35"/>
        <v>0</v>
      </c>
      <c r="O288" s="22"/>
      <c r="P288" s="22"/>
      <c r="Q288" s="23"/>
    </row>
    <row r="289" spans="1:129" x14ac:dyDescent="0.25">
      <c r="A289" s="74" t="s">
        <v>223</v>
      </c>
      <c r="B289" s="31">
        <v>1</v>
      </c>
      <c r="C289" s="31">
        <v>1</v>
      </c>
      <c r="D289" s="21">
        <v>1</v>
      </c>
      <c r="E289" s="21">
        <v>1</v>
      </c>
      <c r="F289" s="21">
        <v>1</v>
      </c>
      <c r="G289" s="21">
        <v>1</v>
      </c>
      <c r="I289" s="31">
        <v>60</v>
      </c>
      <c r="J289" s="31">
        <v>60</v>
      </c>
      <c r="K289" s="31">
        <v>60</v>
      </c>
      <c r="L289" s="31">
        <v>59</v>
      </c>
      <c r="M289" s="104">
        <v>59</v>
      </c>
      <c r="N289" s="31">
        <f t="shared" si="35"/>
        <v>0</v>
      </c>
      <c r="O289" s="22"/>
      <c r="P289" s="22"/>
      <c r="Q289" s="23"/>
    </row>
    <row r="290" spans="1:129" x14ac:dyDescent="0.25">
      <c r="A290" s="74" t="s">
        <v>224</v>
      </c>
      <c r="B290" s="31">
        <v>1</v>
      </c>
      <c r="C290" s="31">
        <v>1</v>
      </c>
      <c r="D290" s="21">
        <v>1</v>
      </c>
      <c r="E290" s="21">
        <v>1</v>
      </c>
      <c r="F290" s="21">
        <v>1</v>
      </c>
      <c r="G290" s="21">
        <v>1</v>
      </c>
      <c r="I290" s="31">
        <v>35</v>
      </c>
      <c r="J290" s="31">
        <v>32</v>
      </c>
      <c r="K290" s="31">
        <v>30</v>
      </c>
      <c r="L290" s="31">
        <v>35</v>
      </c>
      <c r="M290" s="104">
        <v>30</v>
      </c>
      <c r="N290" s="31">
        <f t="shared" si="35"/>
        <v>-5</v>
      </c>
      <c r="O290" s="23"/>
      <c r="P290" s="23"/>
      <c r="Q290" s="23"/>
    </row>
    <row r="291" spans="1:129" x14ac:dyDescent="0.25">
      <c r="A291" s="74" t="s">
        <v>225</v>
      </c>
      <c r="B291" s="31">
        <v>1</v>
      </c>
      <c r="C291" s="31">
        <v>1</v>
      </c>
      <c r="D291" s="21">
        <v>1</v>
      </c>
      <c r="E291" s="21">
        <v>1</v>
      </c>
      <c r="F291" s="21">
        <v>1</v>
      </c>
      <c r="G291" s="21">
        <v>1</v>
      </c>
      <c r="I291" s="31">
        <v>30</v>
      </c>
      <c r="J291" s="31">
        <v>27</v>
      </c>
      <c r="K291" s="31">
        <v>27</v>
      </c>
      <c r="L291" s="31">
        <v>26</v>
      </c>
      <c r="M291" s="104">
        <v>27</v>
      </c>
      <c r="N291" s="31">
        <f t="shared" si="35"/>
        <v>1</v>
      </c>
      <c r="O291" s="22"/>
      <c r="P291" s="22"/>
      <c r="Q291" s="23"/>
    </row>
    <row r="292" spans="1:129" s="11" customFormat="1" x14ac:dyDescent="0.25">
      <c r="A292" s="74" t="s">
        <v>226</v>
      </c>
      <c r="B292" s="31">
        <v>1</v>
      </c>
      <c r="C292" s="31">
        <v>1</v>
      </c>
      <c r="D292" s="21">
        <v>1</v>
      </c>
      <c r="E292" s="21">
        <v>1</v>
      </c>
      <c r="F292" s="21">
        <v>1</v>
      </c>
      <c r="G292" s="21">
        <v>1</v>
      </c>
      <c r="H292" s="3"/>
      <c r="I292" s="31">
        <v>30</v>
      </c>
      <c r="J292" s="31">
        <v>32</v>
      </c>
      <c r="K292" s="31">
        <v>31</v>
      </c>
      <c r="L292" s="31">
        <v>30</v>
      </c>
      <c r="M292" s="104">
        <v>0</v>
      </c>
      <c r="N292" s="31">
        <f t="shared" si="35"/>
        <v>-30</v>
      </c>
      <c r="O292" s="22"/>
      <c r="P292" s="22"/>
      <c r="Q292" s="23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  <c r="DE292" s="4"/>
      <c r="DF292" s="4"/>
      <c r="DG292" s="4"/>
      <c r="DH292" s="4"/>
      <c r="DI292" s="4"/>
      <c r="DJ292" s="4"/>
      <c r="DK292" s="4"/>
      <c r="DL292" s="4"/>
      <c r="DM292" s="4"/>
      <c r="DN292" s="4"/>
      <c r="DO292" s="4"/>
      <c r="DP292" s="4"/>
      <c r="DQ292" s="4"/>
      <c r="DR292" s="4"/>
      <c r="DS292" s="4"/>
      <c r="DT292" s="4"/>
      <c r="DU292" s="4"/>
      <c r="DV292" s="4"/>
      <c r="DW292" s="4"/>
      <c r="DX292" s="4"/>
      <c r="DY292" s="4"/>
    </row>
    <row r="293" spans="1:129" x14ac:dyDescent="0.25">
      <c r="A293" s="74" t="s">
        <v>227</v>
      </c>
      <c r="B293" s="31">
        <v>1</v>
      </c>
      <c r="C293" s="31">
        <v>1</v>
      </c>
      <c r="D293" s="21">
        <v>1</v>
      </c>
      <c r="E293" s="21">
        <v>1</v>
      </c>
      <c r="F293" s="21">
        <v>1</v>
      </c>
      <c r="G293" s="21">
        <v>1</v>
      </c>
      <c r="I293" s="31">
        <v>34</v>
      </c>
      <c r="J293" s="31">
        <v>34</v>
      </c>
      <c r="K293" s="31">
        <v>30</v>
      </c>
      <c r="L293" s="31">
        <v>36</v>
      </c>
      <c r="M293" s="104">
        <v>35</v>
      </c>
      <c r="N293" s="31">
        <f t="shared" si="35"/>
        <v>-1</v>
      </c>
      <c r="O293" s="22"/>
      <c r="P293" s="22"/>
      <c r="Q293" s="23"/>
    </row>
    <row r="294" spans="1:129" s="11" customFormat="1" x14ac:dyDescent="0.25">
      <c r="A294" s="74" t="s">
        <v>228</v>
      </c>
      <c r="B294" s="31">
        <v>1</v>
      </c>
      <c r="C294" s="31">
        <v>1</v>
      </c>
      <c r="D294" s="21">
        <v>1</v>
      </c>
      <c r="E294" s="21">
        <v>1</v>
      </c>
      <c r="F294" s="21">
        <v>1</v>
      </c>
      <c r="G294" s="21">
        <v>1</v>
      </c>
      <c r="H294" s="3"/>
      <c r="I294" s="31">
        <v>25</v>
      </c>
      <c r="J294" s="31">
        <v>20</v>
      </c>
      <c r="K294" s="31">
        <v>20</v>
      </c>
      <c r="L294" s="31">
        <v>16</v>
      </c>
      <c r="M294" s="104">
        <v>14</v>
      </c>
      <c r="N294" s="31">
        <f t="shared" si="35"/>
        <v>-2</v>
      </c>
      <c r="O294" s="22"/>
      <c r="P294" s="22"/>
      <c r="Q294" s="23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  <c r="DE294" s="4"/>
      <c r="DF294" s="4"/>
      <c r="DG294" s="4"/>
      <c r="DH294" s="4"/>
      <c r="DI294" s="4"/>
      <c r="DJ294" s="4"/>
      <c r="DK294" s="4"/>
      <c r="DL294" s="4"/>
      <c r="DM294" s="4"/>
      <c r="DN294" s="4"/>
      <c r="DO294" s="4"/>
      <c r="DP294" s="4"/>
      <c r="DQ294" s="4"/>
      <c r="DR294" s="4"/>
      <c r="DS294" s="4"/>
      <c r="DT294" s="4"/>
      <c r="DU294" s="4"/>
      <c r="DV294" s="4"/>
      <c r="DW294" s="4"/>
      <c r="DX294" s="4"/>
      <c r="DY294" s="4"/>
    </row>
    <row r="295" spans="1:129" s="54" customFormat="1" x14ac:dyDescent="0.25">
      <c r="A295" s="57" t="s">
        <v>15</v>
      </c>
      <c r="B295" s="51">
        <f t="shared" ref="B295:G295" si="38">SUM(B287:B294)</f>
        <v>8</v>
      </c>
      <c r="C295" s="51">
        <f t="shared" si="38"/>
        <v>8</v>
      </c>
      <c r="D295" s="26">
        <f t="shared" si="38"/>
        <v>8</v>
      </c>
      <c r="E295" s="26">
        <f t="shared" si="38"/>
        <v>8</v>
      </c>
      <c r="F295" s="26">
        <f t="shared" si="38"/>
        <v>8</v>
      </c>
      <c r="G295" s="26">
        <f t="shared" si="38"/>
        <v>8</v>
      </c>
      <c r="H295" s="32"/>
      <c r="I295" s="51">
        <f>SUM(I287:I294)</f>
        <v>256</v>
      </c>
      <c r="J295" s="51">
        <f>SUM(J287:J294)</f>
        <v>244</v>
      </c>
      <c r="K295" s="51">
        <f>SUM(K287:K294)</f>
        <v>237</v>
      </c>
      <c r="L295" s="51">
        <f>SUM(L287:L294)</f>
        <v>244</v>
      </c>
      <c r="M295" s="51">
        <f>SUM(M287:M294)</f>
        <v>200</v>
      </c>
      <c r="N295" s="51">
        <f t="shared" si="35"/>
        <v>-44</v>
      </c>
      <c r="O295" s="26">
        <f>SUM(O287:O294)</f>
        <v>0</v>
      </c>
      <c r="P295" s="26">
        <f>SUM(P287:P294)</f>
        <v>0</v>
      </c>
      <c r="Q295" s="26">
        <f>SUM(Q287:Q294)</f>
        <v>0</v>
      </c>
      <c r="R295" s="29"/>
      <c r="S295" s="4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29"/>
      <c r="AL295" s="29"/>
      <c r="AM295" s="29"/>
      <c r="AN295" s="29"/>
      <c r="AO295" s="29"/>
      <c r="AP295" s="29"/>
      <c r="AQ295" s="29"/>
      <c r="AR295" s="29"/>
      <c r="AS295" s="29"/>
      <c r="AT295" s="29"/>
      <c r="AU295" s="29"/>
      <c r="AV295" s="29"/>
      <c r="AW295" s="29"/>
      <c r="AX295" s="29"/>
      <c r="AY295" s="29"/>
      <c r="AZ295" s="29"/>
      <c r="BA295" s="29"/>
      <c r="BB295" s="29"/>
      <c r="BC295" s="29"/>
      <c r="BD295" s="29"/>
      <c r="BE295" s="29"/>
      <c r="BF295" s="29"/>
      <c r="BG295" s="29"/>
      <c r="BH295" s="29"/>
      <c r="BI295" s="29"/>
      <c r="BJ295" s="29"/>
      <c r="BK295" s="29"/>
      <c r="BL295" s="29"/>
      <c r="BM295" s="29"/>
      <c r="BN295" s="29"/>
      <c r="BO295" s="29"/>
      <c r="BP295" s="29"/>
      <c r="BQ295" s="29"/>
      <c r="BR295" s="29"/>
      <c r="BS295" s="29"/>
      <c r="BT295" s="29"/>
      <c r="BU295" s="29"/>
      <c r="BV295" s="29"/>
      <c r="BW295" s="29"/>
      <c r="BX295" s="29"/>
      <c r="BY295" s="29"/>
      <c r="BZ295" s="29"/>
      <c r="CA295" s="29"/>
      <c r="CB295" s="29"/>
      <c r="CC295" s="29"/>
      <c r="CD295" s="29"/>
      <c r="CE295" s="29"/>
      <c r="CF295" s="29"/>
      <c r="CG295" s="29"/>
      <c r="CH295" s="29"/>
      <c r="CI295" s="29"/>
      <c r="CJ295" s="29"/>
      <c r="CK295" s="29"/>
      <c r="CL295" s="29"/>
      <c r="CM295" s="29"/>
      <c r="CN295" s="29"/>
      <c r="CO295" s="29"/>
      <c r="CP295" s="29"/>
      <c r="CQ295" s="29"/>
      <c r="CR295" s="29"/>
      <c r="CS295" s="29"/>
      <c r="CT295" s="29"/>
      <c r="CU295" s="29"/>
      <c r="CV295" s="29"/>
      <c r="CW295" s="29"/>
      <c r="CX295" s="29"/>
      <c r="CY295" s="29"/>
      <c r="CZ295" s="29"/>
      <c r="DA295" s="29"/>
      <c r="DB295" s="29"/>
      <c r="DC295" s="29"/>
      <c r="DD295" s="29"/>
      <c r="DE295" s="29"/>
      <c r="DF295" s="29"/>
      <c r="DG295" s="29"/>
      <c r="DH295" s="29"/>
      <c r="DI295" s="29"/>
      <c r="DJ295" s="29"/>
      <c r="DK295" s="29"/>
      <c r="DL295" s="29"/>
      <c r="DM295" s="29"/>
      <c r="DN295" s="29"/>
      <c r="DO295" s="29"/>
      <c r="DP295" s="29"/>
      <c r="DQ295" s="29"/>
      <c r="DR295" s="29"/>
      <c r="DS295" s="29"/>
      <c r="DT295" s="29"/>
      <c r="DU295" s="29"/>
      <c r="DV295" s="29"/>
      <c r="DW295" s="29"/>
      <c r="DX295" s="29"/>
      <c r="DY295" s="29"/>
    </row>
    <row r="296" spans="1:129" s="11" customFormat="1" x14ac:dyDescent="0.25">
      <c r="A296" s="50"/>
      <c r="B296" s="42"/>
      <c r="C296" s="42"/>
      <c r="D296" s="2"/>
      <c r="E296" s="2"/>
      <c r="F296" s="2"/>
      <c r="G296" s="2"/>
      <c r="H296" s="3"/>
      <c r="I296" s="42"/>
      <c r="J296" s="42"/>
      <c r="K296" s="42"/>
      <c r="L296" s="42"/>
      <c r="M296" s="42"/>
      <c r="N296" s="33"/>
      <c r="O296" s="53"/>
      <c r="P296" s="53"/>
      <c r="Q296" s="36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  <c r="DE296" s="4"/>
      <c r="DF296" s="4"/>
      <c r="DG296" s="4"/>
      <c r="DH296" s="4"/>
      <c r="DI296" s="4"/>
      <c r="DJ296" s="4"/>
      <c r="DK296" s="4"/>
      <c r="DL296" s="4"/>
      <c r="DM296" s="4"/>
      <c r="DN296" s="4"/>
      <c r="DO296" s="4"/>
      <c r="DP296" s="4"/>
      <c r="DQ296" s="4"/>
      <c r="DR296" s="4"/>
      <c r="DS296" s="4"/>
      <c r="DT296" s="4"/>
      <c r="DU296" s="4"/>
      <c r="DV296" s="4"/>
      <c r="DW296" s="4"/>
      <c r="DX296" s="4"/>
      <c r="DY296" s="4"/>
    </row>
    <row r="297" spans="1:129" s="11" customFormat="1" x14ac:dyDescent="0.25">
      <c r="A297" s="75" t="s">
        <v>229</v>
      </c>
      <c r="B297" s="42"/>
      <c r="C297" s="42"/>
      <c r="D297" s="2"/>
      <c r="E297" s="2"/>
      <c r="F297" s="2"/>
      <c r="G297" s="2"/>
      <c r="H297" s="3"/>
      <c r="I297" s="42"/>
      <c r="J297" s="42"/>
      <c r="K297" s="42"/>
      <c r="L297" s="42"/>
      <c r="M297" s="42"/>
      <c r="N297" s="33"/>
      <c r="O297" s="53"/>
      <c r="P297" s="53"/>
      <c r="Q297" s="36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  <c r="DE297" s="4"/>
      <c r="DF297" s="4"/>
      <c r="DG297" s="4"/>
      <c r="DH297" s="4"/>
      <c r="DI297" s="4"/>
      <c r="DJ297" s="4"/>
      <c r="DK297" s="4"/>
      <c r="DL297" s="4"/>
      <c r="DM297" s="4"/>
      <c r="DN297" s="4"/>
      <c r="DO297" s="4"/>
      <c r="DP297" s="4"/>
      <c r="DQ297" s="4"/>
      <c r="DR297" s="4"/>
      <c r="DS297" s="4"/>
      <c r="DT297" s="4"/>
      <c r="DU297" s="4"/>
      <c r="DV297" s="4"/>
      <c r="DW297" s="4"/>
      <c r="DX297" s="4"/>
      <c r="DY297" s="4"/>
    </row>
    <row r="298" spans="1:129" x14ac:dyDescent="0.25">
      <c r="A298" s="74" t="s">
        <v>230</v>
      </c>
      <c r="B298" s="31">
        <v>1</v>
      </c>
      <c r="C298" s="31">
        <v>1</v>
      </c>
      <c r="D298" s="21">
        <v>1</v>
      </c>
      <c r="E298" s="21">
        <v>1</v>
      </c>
      <c r="F298" s="21">
        <v>1</v>
      </c>
      <c r="G298" s="21">
        <v>1</v>
      </c>
      <c r="I298" s="31">
        <v>36</v>
      </c>
      <c r="J298" s="31">
        <v>37</v>
      </c>
      <c r="K298" s="31">
        <v>37</v>
      </c>
      <c r="L298" s="31">
        <v>40</v>
      </c>
      <c r="M298" s="104">
        <v>30</v>
      </c>
      <c r="N298" s="31">
        <f t="shared" si="35"/>
        <v>-10</v>
      </c>
      <c r="O298" s="22"/>
      <c r="P298" s="22"/>
      <c r="Q298" s="24"/>
      <c r="R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1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</row>
    <row r="299" spans="1:129" x14ac:dyDescent="0.25">
      <c r="A299" s="74" t="s">
        <v>231</v>
      </c>
      <c r="B299" s="31">
        <v>1</v>
      </c>
      <c r="C299" s="31">
        <v>1</v>
      </c>
      <c r="D299" s="31">
        <v>1</v>
      </c>
      <c r="E299" s="31">
        <v>1</v>
      </c>
      <c r="F299" s="31">
        <v>1</v>
      </c>
      <c r="G299" s="31">
        <v>1</v>
      </c>
      <c r="I299" s="31">
        <v>36</v>
      </c>
      <c r="J299" s="31">
        <v>39</v>
      </c>
      <c r="K299" s="31">
        <v>39</v>
      </c>
      <c r="L299" s="31">
        <v>36</v>
      </c>
      <c r="M299" s="104">
        <v>34</v>
      </c>
      <c r="N299" s="31">
        <f t="shared" si="35"/>
        <v>-2</v>
      </c>
      <c r="O299" s="23"/>
      <c r="P299" s="23"/>
      <c r="Q299" s="23"/>
    </row>
    <row r="300" spans="1:129" x14ac:dyDescent="0.25">
      <c r="A300" s="74" t="s">
        <v>232</v>
      </c>
      <c r="B300" s="31">
        <v>1</v>
      </c>
      <c r="C300" s="31">
        <v>1</v>
      </c>
      <c r="D300" s="21">
        <v>1</v>
      </c>
      <c r="E300" s="21">
        <v>1</v>
      </c>
      <c r="F300" s="21">
        <v>1</v>
      </c>
      <c r="G300" s="21">
        <v>1</v>
      </c>
      <c r="I300" s="31">
        <v>9</v>
      </c>
      <c r="J300" s="31">
        <v>9</v>
      </c>
      <c r="K300" s="31">
        <v>10</v>
      </c>
      <c r="L300" s="31">
        <v>10</v>
      </c>
      <c r="M300" s="104">
        <v>10</v>
      </c>
      <c r="N300" s="31">
        <f t="shared" si="35"/>
        <v>0</v>
      </c>
      <c r="O300" s="23"/>
      <c r="P300" s="23"/>
      <c r="Q300" s="23"/>
    </row>
    <row r="301" spans="1:129" x14ac:dyDescent="0.25">
      <c r="A301" s="74" t="s">
        <v>233</v>
      </c>
      <c r="B301" s="31">
        <v>1</v>
      </c>
      <c r="C301" s="31">
        <v>1</v>
      </c>
      <c r="D301" s="21">
        <v>1</v>
      </c>
      <c r="E301" s="21">
        <v>1</v>
      </c>
      <c r="F301" s="21">
        <v>1</v>
      </c>
      <c r="G301" s="21">
        <v>1</v>
      </c>
      <c r="I301" s="31">
        <v>32</v>
      </c>
      <c r="J301" s="31">
        <v>34</v>
      </c>
      <c r="K301" s="31">
        <v>35</v>
      </c>
      <c r="L301" s="31">
        <v>32</v>
      </c>
      <c r="M301" s="104">
        <v>32</v>
      </c>
      <c r="N301" s="31">
        <f t="shared" si="35"/>
        <v>0</v>
      </c>
      <c r="O301" s="22"/>
      <c r="P301" s="22"/>
      <c r="Q301" s="23"/>
    </row>
    <row r="302" spans="1:129" x14ac:dyDescent="0.25">
      <c r="A302" s="74" t="s">
        <v>234</v>
      </c>
      <c r="B302" s="31">
        <v>1</v>
      </c>
      <c r="C302" s="31">
        <v>1</v>
      </c>
      <c r="D302" s="21">
        <v>1</v>
      </c>
      <c r="E302" s="21">
        <v>1</v>
      </c>
      <c r="F302" s="21">
        <v>1</v>
      </c>
      <c r="G302" s="21">
        <v>1</v>
      </c>
      <c r="I302" s="31">
        <v>50</v>
      </c>
      <c r="J302" s="31">
        <v>49</v>
      </c>
      <c r="K302" s="31">
        <v>50</v>
      </c>
      <c r="L302" s="31">
        <v>51</v>
      </c>
      <c r="M302" s="104">
        <v>33</v>
      </c>
      <c r="N302" s="31">
        <f t="shared" si="35"/>
        <v>-18</v>
      </c>
      <c r="O302" s="22"/>
      <c r="P302" s="22"/>
      <c r="Q302" s="23"/>
    </row>
    <row r="303" spans="1:129" x14ac:dyDescent="0.25">
      <c r="A303" s="74" t="s">
        <v>235</v>
      </c>
      <c r="B303" s="31">
        <v>1</v>
      </c>
      <c r="C303" s="31">
        <v>1</v>
      </c>
      <c r="D303" s="21">
        <v>1</v>
      </c>
      <c r="E303" s="21">
        <v>1</v>
      </c>
      <c r="F303" s="21">
        <v>1</v>
      </c>
      <c r="G303" s="21">
        <v>1</v>
      </c>
      <c r="I303" s="31">
        <v>16</v>
      </c>
      <c r="J303" s="31">
        <v>19</v>
      </c>
      <c r="K303" s="31">
        <v>19</v>
      </c>
      <c r="L303" s="31">
        <v>20</v>
      </c>
      <c r="M303" s="104">
        <v>21</v>
      </c>
      <c r="N303" s="31">
        <f t="shared" si="35"/>
        <v>1</v>
      </c>
      <c r="O303" s="22"/>
      <c r="P303" s="22"/>
      <c r="Q303" s="24"/>
      <c r="R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  <c r="CE303" s="11"/>
      <c r="CF303" s="11"/>
      <c r="CG303" s="11"/>
      <c r="CH303" s="11"/>
      <c r="CI303" s="11"/>
      <c r="CJ303" s="11"/>
      <c r="CK303" s="11"/>
      <c r="CL303" s="11"/>
      <c r="CM303" s="11"/>
      <c r="CN303" s="11"/>
      <c r="CO303" s="11"/>
      <c r="CP303" s="11"/>
      <c r="CQ303" s="11"/>
      <c r="CR303" s="11"/>
      <c r="CS303" s="11"/>
      <c r="CT303" s="11"/>
      <c r="CU303" s="11"/>
      <c r="CV303" s="11"/>
      <c r="CW303" s="11"/>
      <c r="CX303" s="11"/>
      <c r="CY303" s="11"/>
      <c r="CZ303" s="11"/>
      <c r="DA303" s="11"/>
      <c r="DB303" s="11"/>
      <c r="DC303" s="11"/>
      <c r="DD303" s="11"/>
      <c r="DE303" s="11"/>
      <c r="DF303" s="11"/>
      <c r="DG303" s="11"/>
      <c r="DH303" s="11"/>
      <c r="DI303" s="11"/>
      <c r="DJ303" s="11"/>
      <c r="DK303" s="11"/>
      <c r="DL303" s="11"/>
      <c r="DM303" s="11"/>
      <c r="DN303" s="11"/>
      <c r="DO303" s="11"/>
      <c r="DP303" s="11"/>
      <c r="DQ303" s="11"/>
      <c r="DR303" s="11"/>
      <c r="DS303" s="11"/>
      <c r="DT303" s="11"/>
      <c r="DU303" s="11"/>
      <c r="DV303" s="11"/>
      <c r="DW303" s="11"/>
      <c r="DX303" s="11"/>
      <c r="DY303" s="11"/>
    </row>
    <row r="304" spans="1:129" x14ac:dyDescent="0.25">
      <c r="A304" s="74" t="s">
        <v>236</v>
      </c>
      <c r="B304" s="31"/>
      <c r="C304" s="31">
        <v>1</v>
      </c>
      <c r="D304" s="21">
        <v>1</v>
      </c>
      <c r="E304" s="21"/>
      <c r="F304" s="21"/>
      <c r="G304" s="21"/>
      <c r="I304" s="31"/>
      <c r="J304" s="31">
        <v>12</v>
      </c>
      <c r="K304" s="31">
        <v>14</v>
      </c>
      <c r="L304" s="31"/>
      <c r="M304" s="104">
        <v>6</v>
      </c>
      <c r="N304" s="31">
        <f t="shared" si="35"/>
        <v>6</v>
      </c>
      <c r="O304" s="24"/>
      <c r="P304" s="24"/>
      <c r="Q304" s="24"/>
      <c r="R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  <c r="BU304" s="11"/>
      <c r="BV304" s="11"/>
      <c r="BW304" s="11"/>
      <c r="BX304" s="11"/>
      <c r="BY304" s="11"/>
      <c r="BZ304" s="11"/>
      <c r="CA304" s="11"/>
      <c r="CB304" s="11"/>
      <c r="CC304" s="11"/>
      <c r="CD304" s="11"/>
      <c r="CE304" s="11"/>
      <c r="CF304" s="11"/>
      <c r="CG304" s="11"/>
      <c r="CH304" s="11"/>
      <c r="CI304" s="11"/>
      <c r="CJ304" s="11"/>
      <c r="CK304" s="11"/>
      <c r="CL304" s="11"/>
      <c r="CM304" s="11"/>
      <c r="CN304" s="11"/>
      <c r="CO304" s="11"/>
      <c r="CP304" s="11"/>
      <c r="CQ304" s="11"/>
      <c r="CR304" s="11"/>
      <c r="CS304" s="11"/>
      <c r="CT304" s="11"/>
      <c r="CU304" s="11"/>
      <c r="CV304" s="11"/>
      <c r="CW304" s="11"/>
      <c r="CX304" s="11"/>
      <c r="CY304" s="11"/>
      <c r="CZ304" s="11"/>
      <c r="DA304" s="11"/>
      <c r="DB304" s="11"/>
      <c r="DC304" s="11"/>
      <c r="DD304" s="11"/>
      <c r="DE304" s="11"/>
      <c r="DF304" s="11"/>
      <c r="DG304" s="11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11"/>
      <c r="DT304" s="11"/>
      <c r="DU304" s="11"/>
      <c r="DV304" s="11"/>
      <c r="DW304" s="11"/>
      <c r="DX304" s="11"/>
      <c r="DY304" s="11"/>
    </row>
    <row r="305" spans="1:19" x14ac:dyDescent="0.25">
      <c r="A305" s="74" t="s">
        <v>237</v>
      </c>
      <c r="B305" s="31">
        <v>1</v>
      </c>
      <c r="C305" s="31">
        <v>1</v>
      </c>
      <c r="D305" s="31">
        <v>1</v>
      </c>
      <c r="E305" s="55">
        <v>1</v>
      </c>
      <c r="F305" s="55">
        <v>1</v>
      </c>
      <c r="G305" s="55">
        <v>1</v>
      </c>
      <c r="I305" s="31">
        <v>4</v>
      </c>
      <c r="J305" s="31">
        <v>6</v>
      </c>
      <c r="K305" s="31">
        <v>8</v>
      </c>
      <c r="L305" s="31">
        <v>7</v>
      </c>
      <c r="M305" s="104">
        <v>5</v>
      </c>
      <c r="N305" s="31">
        <f t="shared" si="35"/>
        <v>-2</v>
      </c>
      <c r="O305" s="21"/>
      <c r="P305" s="56"/>
      <c r="Q305" s="23"/>
    </row>
    <row r="306" spans="1:19" x14ac:dyDescent="0.25">
      <c r="A306" s="74" t="s">
        <v>238</v>
      </c>
      <c r="B306" s="31">
        <v>1</v>
      </c>
      <c r="C306" s="31">
        <v>1</v>
      </c>
      <c r="D306" s="21">
        <v>1</v>
      </c>
      <c r="E306" s="21">
        <v>1</v>
      </c>
      <c r="F306" s="21">
        <v>1</v>
      </c>
      <c r="G306" s="21">
        <v>1</v>
      </c>
      <c r="I306" s="31">
        <v>20</v>
      </c>
      <c r="J306" s="31">
        <v>19</v>
      </c>
      <c r="K306" s="31">
        <v>19</v>
      </c>
      <c r="L306" s="31">
        <v>18</v>
      </c>
      <c r="M306" s="104">
        <v>14</v>
      </c>
      <c r="N306" s="31">
        <f t="shared" si="35"/>
        <v>-4</v>
      </c>
      <c r="O306" s="22"/>
      <c r="P306" s="22"/>
      <c r="Q306" s="23"/>
    </row>
    <row r="307" spans="1:19" x14ac:dyDescent="0.25">
      <c r="A307" s="74" t="s">
        <v>239</v>
      </c>
      <c r="B307" s="31">
        <v>1</v>
      </c>
      <c r="C307" s="31">
        <v>1</v>
      </c>
      <c r="D307" s="21">
        <v>1</v>
      </c>
      <c r="E307" s="21">
        <v>1</v>
      </c>
      <c r="F307" s="21">
        <v>1</v>
      </c>
      <c r="G307" s="21">
        <v>1</v>
      </c>
      <c r="I307" s="31">
        <v>24</v>
      </c>
      <c r="J307" s="31">
        <v>27</v>
      </c>
      <c r="K307" s="31">
        <v>29</v>
      </c>
      <c r="L307" s="31">
        <v>25</v>
      </c>
      <c r="M307" s="104">
        <v>26</v>
      </c>
      <c r="N307" s="31">
        <f t="shared" si="35"/>
        <v>1</v>
      </c>
      <c r="O307" s="21"/>
      <c r="P307" s="21"/>
      <c r="Q307" s="23"/>
    </row>
    <row r="308" spans="1:19" s="29" customFormat="1" x14ac:dyDescent="0.25">
      <c r="A308" s="57" t="s">
        <v>15</v>
      </c>
      <c r="B308" s="51">
        <f t="shared" ref="B308:G308" si="39">SUM(B298:B307)</f>
        <v>9</v>
      </c>
      <c r="C308" s="51">
        <f t="shared" si="39"/>
        <v>10</v>
      </c>
      <c r="D308" s="26">
        <f t="shared" si="39"/>
        <v>10</v>
      </c>
      <c r="E308" s="26">
        <f t="shared" si="39"/>
        <v>9</v>
      </c>
      <c r="F308" s="26">
        <f t="shared" si="39"/>
        <v>9</v>
      </c>
      <c r="G308" s="26">
        <f t="shared" si="39"/>
        <v>9</v>
      </c>
      <c r="H308" s="32"/>
      <c r="I308" s="51">
        <f>SUM(I298:I307)</f>
        <v>227</v>
      </c>
      <c r="J308" s="51">
        <f>SUM(J298:J307)</f>
        <v>251</v>
      </c>
      <c r="K308" s="51">
        <f>SUM(K298:K307)</f>
        <v>260</v>
      </c>
      <c r="L308" s="51">
        <f>SUM(L298:L307)</f>
        <v>239</v>
      </c>
      <c r="M308" s="51">
        <f>SUM(M298:M307)</f>
        <v>211</v>
      </c>
      <c r="N308" s="51">
        <f t="shared" si="35"/>
        <v>-28</v>
      </c>
      <c r="O308" s="26">
        <f>SUM(O298:O307)</f>
        <v>0</v>
      </c>
      <c r="P308" s="26">
        <f>SUM(P298:P307)</f>
        <v>0</v>
      </c>
      <c r="Q308" s="26">
        <f>SUM(Q298:Q307)</f>
        <v>0</v>
      </c>
      <c r="S308" s="4"/>
    </row>
    <row r="309" spans="1:19" x14ac:dyDescent="0.25">
      <c r="B309" s="42"/>
      <c r="C309" s="42"/>
      <c r="D309" s="2"/>
      <c r="E309" s="2"/>
      <c r="F309" s="2"/>
      <c r="I309" s="42"/>
      <c r="J309" s="42"/>
      <c r="K309" s="42"/>
      <c r="L309" s="42"/>
      <c r="M309" s="42"/>
      <c r="N309" s="33"/>
      <c r="O309" s="3"/>
      <c r="P309" s="3"/>
      <c r="Q309" s="36"/>
    </row>
    <row r="310" spans="1:19" x14ac:dyDescent="0.25">
      <c r="A310" s="75" t="s">
        <v>240</v>
      </c>
      <c r="B310" s="42"/>
      <c r="C310" s="42"/>
      <c r="D310" s="2"/>
      <c r="E310" s="2"/>
      <c r="F310" s="2"/>
      <c r="I310" s="42"/>
      <c r="J310" s="42"/>
      <c r="K310" s="42"/>
      <c r="L310" s="42"/>
      <c r="M310" s="42"/>
      <c r="N310" s="33"/>
      <c r="O310" s="3"/>
      <c r="P310" s="3"/>
      <c r="Q310" s="36"/>
    </row>
    <row r="311" spans="1:19" x14ac:dyDescent="0.25">
      <c r="A311" s="74" t="s">
        <v>241</v>
      </c>
      <c r="B311" s="31">
        <v>1</v>
      </c>
      <c r="C311" s="31">
        <v>1</v>
      </c>
      <c r="D311" s="21">
        <v>1</v>
      </c>
      <c r="E311" s="21">
        <v>1</v>
      </c>
      <c r="F311" s="21">
        <v>1</v>
      </c>
      <c r="G311" s="21">
        <v>1</v>
      </c>
      <c r="I311" s="31">
        <v>63</v>
      </c>
      <c r="J311" s="31">
        <v>52</v>
      </c>
      <c r="K311" s="31">
        <v>49</v>
      </c>
      <c r="L311" s="31">
        <v>51</v>
      </c>
      <c r="M311" s="104">
        <v>48</v>
      </c>
      <c r="N311" s="31">
        <f t="shared" si="35"/>
        <v>-3</v>
      </c>
      <c r="O311" s="22"/>
      <c r="P311" s="22"/>
      <c r="Q311" s="23"/>
    </row>
    <row r="312" spans="1:19" x14ac:dyDescent="0.25">
      <c r="A312" s="74" t="s">
        <v>242</v>
      </c>
      <c r="B312" s="31">
        <v>1</v>
      </c>
      <c r="C312" s="31">
        <v>1</v>
      </c>
      <c r="D312" s="21">
        <v>1</v>
      </c>
      <c r="E312" s="21">
        <v>1</v>
      </c>
      <c r="F312" s="21">
        <v>1</v>
      </c>
      <c r="G312" s="21">
        <v>1</v>
      </c>
      <c r="I312" s="31">
        <v>30</v>
      </c>
      <c r="J312" s="31">
        <v>30</v>
      </c>
      <c r="K312" s="31">
        <v>26</v>
      </c>
      <c r="L312" s="31">
        <v>31</v>
      </c>
      <c r="M312" s="104">
        <v>30</v>
      </c>
      <c r="N312" s="31">
        <f t="shared" si="35"/>
        <v>-1</v>
      </c>
      <c r="O312" s="22"/>
      <c r="P312" s="22"/>
      <c r="Q312" s="23"/>
    </row>
    <row r="313" spans="1:19" x14ac:dyDescent="0.25">
      <c r="A313" s="74" t="s">
        <v>243</v>
      </c>
      <c r="B313" s="31">
        <v>1</v>
      </c>
      <c r="C313" s="31">
        <v>1</v>
      </c>
      <c r="D313" s="21">
        <v>1</v>
      </c>
      <c r="E313" s="21">
        <v>1</v>
      </c>
      <c r="F313" s="21">
        <v>1</v>
      </c>
      <c r="G313" s="21">
        <v>1</v>
      </c>
      <c r="I313" s="31">
        <v>63</v>
      </c>
      <c r="J313" s="31">
        <v>66</v>
      </c>
      <c r="K313" s="31">
        <v>67</v>
      </c>
      <c r="L313" s="31">
        <v>74</v>
      </c>
      <c r="M313" s="104">
        <v>73</v>
      </c>
      <c r="N313" s="31">
        <f t="shared" si="35"/>
        <v>-1</v>
      </c>
      <c r="O313" s="23"/>
      <c r="P313" s="23"/>
      <c r="Q313" s="23"/>
    </row>
    <row r="314" spans="1:19" x14ac:dyDescent="0.25">
      <c r="A314" s="74" t="s">
        <v>244</v>
      </c>
      <c r="B314" s="31">
        <v>1</v>
      </c>
      <c r="C314" s="31">
        <v>1</v>
      </c>
      <c r="D314" s="21">
        <v>1</v>
      </c>
      <c r="E314" s="21">
        <v>1</v>
      </c>
      <c r="F314" s="21">
        <v>1</v>
      </c>
      <c r="G314" s="21">
        <v>1</v>
      </c>
      <c r="I314" s="31">
        <v>24</v>
      </c>
      <c r="J314" s="31">
        <v>20</v>
      </c>
      <c r="K314" s="31">
        <v>22</v>
      </c>
      <c r="L314" s="31">
        <v>22</v>
      </c>
      <c r="M314" s="104">
        <v>22</v>
      </c>
      <c r="N314" s="31">
        <f t="shared" si="35"/>
        <v>0</v>
      </c>
      <c r="O314" s="23"/>
      <c r="P314" s="23"/>
      <c r="Q314" s="23"/>
    </row>
    <row r="315" spans="1:19" x14ac:dyDescent="0.25">
      <c r="A315" s="74" t="s">
        <v>245</v>
      </c>
      <c r="B315" s="31">
        <v>1</v>
      </c>
      <c r="C315" s="31">
        <v>1</v>
      </c>
      <c r="D315" s="21">
        <v>1</v>
      </c>
      <c r="E315" s="21">
        <v>1</v>
      </c>
      <c r="F315" s="21">
        <v>1</v>
      </c>
      <c r="G315" s="21">
        <v>1</v>
      </c>
      <c r="I315" s="31">
        <v>9</v>
      </c>
      <c r="J315" s="31">
        <v>3</v>
      </c>
      <c r="K315" s="31">
        <v>9</v>
      </c>
      <c r="L315" s="31">
        <v>10</v>
      </c>
      <c r="M315" s="104">
        <v>12</v>
      </c>
      <c r="N315" s="31">
        <f t="shared" si="35"/>
        <v>2</v>
      </c>
      <c r="O315" s="23"/>
      <c r="P315" s="23"/>
      <c r="Q315" s="23"/>
    </row>
    <row r="316" spans="1:19" s="29" customFormat="1" x14ac:dyDescent="0.25">
      <c r="A316" s="57" t="s">
        <v>15</v>
      </c>
      <c r="B316" s="51">
        <f t="shared" ref="B316:G316" si="40">SUM(B311:B315)</f>
        <v>5</v>
      </c>
      <c r="C316" s="51">
        <f t="shared" si="40"/>
        <v>5</v>
      </c>
      <c r="D316" s="26">
        <f t="shared" si="40"/>
        <v>5</v>
      </c>
      <c r="E316" s="26">
        <f t="shared" si="40"/>
        <v>5</v>
      </c>
      <c r="F316" s="26">
        <f t="shared" si="40"/>
        <v>5</v>
      </c>
      <c r="G316" s="26">
        <f t="shared" si="40"/>
        <v>5</v>
      </c>
      <c r="H316" s="32"/>
      <c r="I316" s="51">
        <f>SUM(I311:I315)</f>
        <v>189</v>
      </c>
      <c r="J316" s="51">
        <f>SUM(J311:J315)</f>
        <v>171</v>
      </c>
      <c r="K316" s="51">
        <f>SUM(K311:K315)</f>
        <v>173</v>
      </c>
      <c r="L316" s="51">
        <f>SUM(L311:L315)</f>
        <v>188</v>
      </c>
      <c r="M316" s="51">
        <f>SUM(M311:M315)</f>
        <v>185</v>
      </c>
      <c r="N316" s="51">
        <f t="shared" si="35"/>
        <v>-3</v>
      </c>
      <c r="O316" s="26">
        <f>SUM(O311:O315)</f>
        <v>0</v>
      </c>
      <c r="P316" s="26">
        <f>SUM(P311:P315)</f>
        <v>0</v>
      </c>
      <c r="Q316" s="26">
        <f>SUM(Q311:Q315)</f>
        <v>0</v>
      </c>
      <c r="S316" s="4"/>
    </row>
    <row r="317" spans="1:19" x14ac:dyDescent="0.25">
      <c r="A317" s="76"/>
      <c r="B317" s="33"/>
      <c r="C317" s="33"/>
      <c r="D317" s="3"/>
      <c r="E317" s="3"/>
      <c r="F317" s="3"/>
      <c r="G317" s="3"/>
      <c r="I317" s="33"/>
      <c r="J317" s="33"/>
      <c r="K317" s="33"/>
      <c r="L317" s="33"/>
      <c r="M317" s="33"/>
      <c r="N317" s="33"/>
      <c r="O317" s="36"/>
      <c r="P317" s="36"/>
      <c r="Q317" s="36"/>
    </row>
    <row r="318" spans="1:19" x14ac:dyDescent="0.25">
      <c r="A318" s="8" t="s">
        <v>246</v>
      </c>
      <c r="B318" s="33"/>
      <c r="C318" s="33"/>
      <c r="D318" s="3"/>
      <c r="E318" s="3"/>
      <c r="F318" s="3"/>
      <c r="G318" s="3"/>
      <c r="I318" s="33"/>
      <c r="J318" s="33"/>
      <c r="K318" s="33"/>
      <c r="L318" s="33"/>
      <c r="M318" s="33"/>
      <c r="N318" s="33"/>
      <c r="O318" s="36"/>
      <c r="P318" s="36"/>
      <c r="Q318" s="36"/>
    </row>
    <row r="319" spans="1:19" x14ac:dyDescent="0.25">
      <c r="A319" s="74" t="s">
        <v>247</v>
      </c>
      <c r="B319" s="31">
        <v>1</v>
      </c>
      <c r="C319" s="31">
        <v>1</v>
      </c>
      <c r="D319" s="21">
        <v>1</v>
      </c>
      <c r="E319" s="21">
        <v>1</v>
      </c>
      <c r="F319" s="21">
        <v>1</v>
      </c>
      <c r="G319" s="21">
        <v>1</v>
      </c>
      <c r="I319" s="31">
        <v>17</v>
      </c>
      <c r="J319" s="31">
        <v>17</v>
      </c>
      <c r="K319" s="31">
        <v>17</v>
      </c>
      <c r="L319" s="31">
        <v>14</v>
      </c>
      <c r="M319" s="104">
        <v>16</v>
      </c>
      <c r="N319" s="31">
        <f t="shared" si="35"/>
        <v>2</v>
      </c>
      <c r="O319" s="23"/>
      <c r="P319" s="23"/>
      <c r="Q319" s="23"/>
    </row>
    <row r="320" spans="1:19" x14ac:dyDescent="0.25">
      <c r="A320" s="74" t="s">
        <v>248</v>
      </c>
      <c r="B320" s="31">
        <v>1</v>
      </c>
      <c r="C320" s="31">
        <v>1</v>
      </c>
      <c r="D320" s="21">
        <v>1</v>
      </c>
      <c r="E320" s="31"/>
      <c r="F320" s="31"/>
      <c r="G320" s="31"/>
      <c r="I320" s="31">
        <v>10</v>
      </c>
      <c r="J320" s="31">
        <v>10</v>
      </c>
      <c r="K320" s="31">
        <v>10</v>
      </c>
      <c r="L320" s="31"/>
      <c r="M320" s="104">
        <v>0</v>
      </c>
      <c r="N320" s="31">
        <f t="shared" si="35"/>
        <v>0</v>
      </c>
      <c r="O320" s="23"/>
      <c r="P320" s="23"/>
      <c r="Q320" s="23"/>
    </row>
    <row r="321" spans="1:19" x14ac:dyDescent="0.25">
      <c r="A321" s="74" t="s">
        <v>249</v>
      </c>
      <c r="B321" s="31">
        <v>1</v>
      </c>
      <c r="C321" s="31">
        <v>1</v>
      </c>
      <c r="D321" s="21">
        <v>1</v>
      </c>
      <c r="E321" s="21">
        <v>1</v>
      </c>
      <c r="F321" s="21">
        <v>1</v>
      </c>
      <c r="G321" s="21">
        <v>1</v>
      </c>
      <c r="I321" s="31">
        <v>15</v>
      </c>
      <c r="J321" s="31">
        <v>15</v>
      </c>
      <c r="K321" s="31">
        <v>15</v>
      </c>
      <c r="L321" s="31">
        <v>16</v>
      </c>
      <c r="M321" s="104">
        <v>15</v>
      </c>
      <c r="N321" s="31">
        <f t="shared" si="35"/>
        <v>-1</v>
      </c>
      <c r="O321" s="23"/>
      <c r="P321" s="23"/>
      <c r="Q321" s="23"/>
    </row>
    <row r="322" spans="1:19" x14ac:dyDescent="0.25">
      <c r="A322" s="74" t="s">
        <v>250</v>
      </c>
      <c r="B322" s="31">
        <v>1</v>
      </c>
      <c r="C322" s="31">
        <v>1</v>
      </c>
      <c r="D322" s="21">
        <v>1</v>
      </c>
      <c r="E322" s="21"/>
      <c r="F322" s="21"/>
      <c r="G322" s="31"/>
      <c r="I322" s="31">
        <v>28</v>
      </c>
      <c r="J322" s="31">
        <v>24</v>
      </c>
      <c r="K322" s="31">
        <v>24</v>
      </c>
      <c r="L322" s="31"/>
      <c r="M322" s="104">
        <v>21</v>
      </c>
      <c r="N322" s="31">
        <f t="shared" si="35"/>
        <v>21</v>
      </c>
      <c r="O322" s="23"/>
      <c r="P322" s="23"/>
      <c r="Q322" s="23"/>
    </row>
    <row r="323" spans="1:19" x14ac:dyDescent="0.25">
      <c r="A323" s="74" t="s">
        <v>251</v>
      </c>
      <c r="B323" s="31">
        <v>1</v>
      </c>
      <c r="C323" s="31">
        <v>1</v>
      </c>
      <c r="D323" s="21">
        <v>1</v>
      </c>
      <c r="E323" s="21">
        <v>1</v>
      </c>
      <c r="F323" s="21">
        <v>1</v>
      </c>
      <c r="G323" s="21">
        <v>1</v>
      </c>
      <c r="I323" s="31">
        <v>29</v>
      </c>
      <c r="J323" s="31">
        <v>32</v>
      </c>
      <c r="K323" s="31">
        <v>36</v>
      </c>
      <c r="L323" s="31">
        <v>35</v>
      </c>
      <c r="M323" s="104">
        <v>32</v>
      </c>
      <c r="N323" s="31">
        <f t="shared" si="35"/>
        <v>-3</v>
      </c>
      <c r="O323" s="23"/>
      <c r="P323" s="23"/>
      <c r="Q323" s="23"/>
    </row>
    <row r="324" spans="1:19" s="29" customFormat="1" x14ac:dyDescent="0.25">
      <c r="A324" s="57" t="s">
        <v>15</v>
      </c>
      <c r="B324" s="51">
        <f t="shared" ref="B324:G324" si="41">SUM(B319:B323)</f>
        <v>5</v>
      </c>
      <c r="C324" s="51">
        <f t="shared" si="41"/>
        <v>5</v>
      </c>
      <c r="D324" s="26">
        <f t="shared" si="41"/>
        <v>5</v>
      </c>
      <c r="E324" s="26">
        <f t="shared" si="41"/>
        <v>3</v>
      </c>
      <c r="F324" s="26">
        <f t="shared" si="41"/>
        <v>3</v>
      </c>
      <c r="G324" s="26">
        <f t="shared" si="41"/>
        <v>3</v>
      </c>
      <c r="H324" s="32"/>
      <c r="I324" s="51">
        <f>SUM(I319:I323)</f>
        <v>99</v>
      </c>
      <c r="J324" s="51">
        <f>SUM(J319:J323)</f>
        <v>98</v>
      </c>
      <c r="K324" s="51">
        <f>SUM(K319:K323)</f>
        <v>102</v>
      </c>
      <c r="L324" s="51">
        <f>SUM(L319:L323)</f>
        <v>65</v>
      </c>
      <c r="M324" s="51">
        <f>SUM(M319:M323)</f>
        <v>84</v>
      </c>
      <c r="N324" s="51">
        <f t="shared" si="35"/>
        <v>19</v>
      </c>
      <c r="O324" s="26">
        <f>SUM(O319:O323)</f>
        <v>0</v>
      </c>
      <c r="P324" s="26">
        <f>SUM(P319:P323)</f>
        <v>0</v>
      </c>
      <c r="Q324" s="26">
        <f>SUM(Q319:Q323)</f>
        <v>0</v>
      </c>
      <c r="S324" s="4"/>
    </row>
    <row r="325" spans="1:19" s="29" customFormat="1" x14ac:dyDescent="0.25">
      <c r="A325" s="8"/>
      <c r="B325" s="58"/>
      <c r="C325" s="58"/>
      <c r="D325" s="32"/>
      <c r="E325" s="32"/>
      <c r="F325" s="32"/>
      <c r="G325" s="32"/>
      <c r="H325" s="32"/>
      <c r="I325" s="58"/>
      <c r="J325" s="58"/>
      <c r="K325" s="58"/>
      <c r="L325" s="58"/>
      <c r="M325" s="58"/>
      <c r="N325" s="33"/>
      <c r="O325" s="40"/>
      <c r="P325" s="40"/>
      <c r="Q325" s="40"/>
      <c r="S325" s="4"/>
    </row>
    <row r="326" spans="1:19" x14ac:dyDescent="0.25">
      <c r="A326" s="8" t="s">
        <v>252</v>
      </c>
      <c r="B326" s="33"/>
      <c r="C326" s="33"/>
      <c r="D326" s="3"/>
      <c r="E326" s="3"/>
      <c r="F326" s="3"/>
      <c r="G326" s="3"/>
      <c r="I326" s="33"/>
      <c r="J326" s="33"/>
      <c r="K326" s="33"/>
      <c r="L326" s="33"/>
      <c r="M326" s="33"/>
      <c r="N326" s="33"/>
      <c r="O326" s="36"/>
      <c r="P326" s="36"/>
      <c r="Q326" s="36"/>
    </row>
    <row r="327" spans="1:19" x14ac:dyDescent="0.25">
      <c r="A327" s="74" t="s">
        <v>253</v>
      </c>
      <c r="B327" s="31">
        <v>1</v>
      </c>
      <c r="C327" s="31">
        <v>1</v>
      </c>
      <c r="D327" s="21">
        <v>1</v>
      </c>
      <c r="E327" s="21"/>
      <c r="F327" s="21"/>
      <c r="G327" s="31"/>
      <c r="I327" s="31">
        <v>23</v>
      </c>
      <c r="J327" s="31">
        <v>23</v>
      </c>
      <c r="K327" s="31">
        <v>26</v>
      </c>
      <c r="L327" s="31"/>
      <c r="M327" s="104">
        <v>29</v>
      </c>
      <c r="N327" s="31">
        <f t="shared" si="35"/>
        <v>29</v>
      </c>
      <c r="O327" s="23"/>
      <c r="P327" s="23"/>
      <c r="Q327" s="23"/>
    </row>
    <row r="328" spans="1:19" x14ac:dyDescent="0.25">
      <c r="A328" s="74" t="s">
        <v>254</v>
      </c>
      <c r="B328" s="31">
        <v>1</v>
      </c>
      <c r="C328" s="31">
        <v>1</v>
      </c>
      <c r="D328" s="21">
        <v>1</v>
      </c>
      <c r="E328" s="21">
        <v>1</v>
      </c>
      <c r="F328" s="21">
        <v>1</v>
      </c>
      <c r="G328" s="21">
        <v>1</v>
      </c>
      <c r="I328" s="31">
        <v>18</v>
      </c>
      <c r="J328" s="31">
        <v>17</v>
      </c>
      <c r="K328" s="31">
        <v>18</v>
      </c>
      <c r="L328" s="31">
        <v>20</v>
      </c>
      <c r="M328" s="104">
        <v>16</v>
      </c>
      <c r="N328" s="31">
        <f t="shared" si="35"/>
        <v>-4</v>
      </c>
      <c r="O328" s="23"/>
      <c r="P328" s="23"/>
      <c r="Q328" s="23"/>
    </row>
    <row r="329" spans="1:19" x14ac:dyDescent="0.25">
      <c r="A329" s="74" t="s">
        <v>255</v>
      </c>
      <c r="B329" s="31">
        <v>1</v>
      </c>
      <c r="C329" s="31">
        <v>1</v>
      </c>
      <c r="D329" s="21">
        <v>1</v>
      </c>
      <c r="E329" s="21">
        <v>1</v>
      </c>
      <c r="F329" s="21">
        <v>1</v>
      </c>
      <c r="G329" s="21">
        <v>1</v>
      </c>
      <c r="I329" s="31">
        <v>19</v>
      </c>
      <c r="J329" s="31">
        <v>19</v>
      </c>
      <c r="K329" s="31">
        <v>20</v>
      </c>
      <c r="L329" s="31">
        <v>19</v>
      </c>
      <c r="M329" s="104">
        <v>20</v>
      </c>
      <c r="N329" s="31">
        <f t="shared" si="35"/>
        <v>1</v>
      </c>
      <c r="O329" s="23"/>
      <c r="P329" s="23"/>
      <c r="Q329" s="23"/>
    </row>
    <row r="330" spans="1:19" x14ac:dyDescent="0.25">
      <c r="A330" s="74" t="s">
        <v>256</v>
      </c>
      <c r="B330" s="31">
        <v>1</v>
      </c>
      <c r="C330" s="31">
        <v>1</v>
      </c>
      <c r="D330" s="21">
        <v>1</v>
      </c>
      <c r="E330" s="21">
        <v>1</v>
      </c>
      <c r="F330" s="21">
        <v>1</v>
      </c>
      <c r="G330" s="21">
        <v>1</v>
      </c>
      <c r="I330" s="31">
        <v>27</v>
      </c>
      <c r="J330" s="31">
        <v>26</v>
      </c>
      <c r="K330" s="31">
        <v>25</v>
      </c>
      <c r="L330" s="31">
        <v>24</v>
      </c>
      <c r="M330" s="104">
        <v>25</v>
      </c>
      <c r="N330" s="31">
        <f t="shared" si="35"/>
        <v>1</v>
      </c>
      <c r="O330" s="23"/>
      <c r="P330" s="23"/>
      <c r="Q330" s="23"/>
    </row>
    <row r="331" spans="1:19" x14ac:dyDescent="0.25">
      <c r="A331" s="74" t="s">
        <v>257</v>
      </c>
      <c r="B331" s="31">
        <v>1</v>
      </c>
      <c r="C331" s="31">
        <v>1</v>
      </c>
      <c r="D331" s="21">
        <v>1</v>
      </c>
      <c r="E331" s="21">
        <v>1</v>
      </c>
      <c r="F331" s="21">
        <v>1</v>
      </c>
      <c r="G331" s="21">
        <v>1</v>
      </c>
      <c r="I331" s="31">
        <v>26</v>
      </c>
      <c r="J331" s="31">
        <v>27</v>
      </c>
      <c r="K331" s="31">
        <v>27</v>
      </c>
      <c r="L331" s="31">
        <v>30</v>
      </c>
      <c r="M331" s="104">
        <v>30</v>
      </c>
      <c r="N331" s="31">
        <f t="shared" si="35"/>
        <v>0</v>
      </c>
      <c r="O331" s="23"/>
      <c r="P331" s="23"/>
      <c r="Q331" s="23"/>
    </row>
    <row r="332" spans="1:19" x14ac:dyDescent="0.25">
      <c r="A332" s="74" t="s">
        <v>258</v>
      </c>
      <c r="B332" s="31">
        <v>1</v>
      </c>
      <c r="C332" s="31">
        <v>1</v>
      </c>
      <c r="D332" s="21">
        <v>1</v>
      </c>
      <c r="E332" s="21">
        <v>1</v>
      </c>
      <c r="F332" s="21">
        <v>1</v>
      </c>
      <c r="G332" s="21">
        <v>1</v>
      </c>
      <c r="I332" s="31">
        <v>24</v>
      </c>
      <c r="J332" s="31">
        <v>23</v>
      </c>
      <c r="K332" s="31">
        <v>24</v>
      </c>
      <c r="L332" s="31">
        <v>24</v>
      </c>
      <c r="M332" s="104">
        <v>24</v>
      </c>
      <c r="N332" s="31">
        <f t="shared" si="35"/>
        <v>0</v>
      </c>
      <c r="O332" s="22"/>
      <c r="P332" s="22"/>
      <c r="Q332" s="23"/>
    </row>
    <row r="333" spans="1:19" s="29" customFormat="1" x14ac:dyDescent="0.25">
      <c r="A333" s="57" t="s">
        <v>15</v>
      </c>
      <c r="B333" s="51">
        <f t="shared" ref="B333:G333" si="42">SUM(B327:B332)</f>
        <v>6</v>
      </c>
      <c r="C333" s="51">
        <f t="shared" si="42"/>
        <v>6</v>
      </c>
      <c r="D333" s="26">
        <f t="shared" si="42"/>
        <v>6</v>
      </c>
      <c r="E333" s="26">
        <f t="shared" si="42"/>
        <v>5</v>
      </c>
      <c r="F333" s="26">
        <f t="shared" si="42"/>
        <v>5</v>
      </c>
      <c r="G333" s="26">
        <f t="shared" si="42"/>
        <v>5</v>
      </c>
      <c r="H333" s="32"/>
      <c r="I333" s="51">
        <f>SUM(I327:I332)</f>
        <v>137</v>
      </c>
      <c r="J333" s="51">
        <f>SUM(J327:J332)</f>
        <v>135</v>
      </c>
      <c r="K333" s="51">
        <f>SUM(K327:K332)</f>
        <v>140</v>
      </c>
      <c r="L333" s="51">
        <f>SUM(L327:L332)</f>
        <v>117</v>
      </c>
      <c r="M333" s="51">
        <f>SUM(M327:M332)</f>
        <v>144</v>
      </c>
      <c r="N333" s="51">
        <f t="shared" si="35"/>
        <v>27</v>
      </c>
      <c r="O333" s="26">
        <f>SUM(O327:O332)</f>
        <v>0</v>
      </c>
      <c r="P333" s="26">
        <f>SUM(P327:P332)</f>
        <v>0</v>
      </c>
      <c r="Q333" s="26">
        <f>SUM(Q327:Q332)</f>
        <v>0</v>
      </c>
      <c r="S333" s="4"/>
    </row>
    <row r="334" spans="1:19" x14ac:dyDescent="0.25">
      <c r="A334" s="76"/>
      <c r="B334" s="33"/>
      <c r="C334" s="33"/>
      <c r="D334" s="3"/>
      <c r="E334" s="3"/>
      <c r="F334" s="3"/>
      <c r="G334" s="3"/>
      <c r="I334" s="33"/>
      <c r="J334" s="33"/>
      <c r="K334" s="33"/>
      <c r="L334" s="33"/>
      <c r="M334" s="33"/>
      <c r="N334" s="33"/>
      <c r="O334" s="36"/>
      <c r="P334" s="36"/>
      <c r="Q334" s="36"/>
    </row>
    <row r="335" spans="1:19" x14ac:dyDescent="0.25">
      <c r="A335" s="8" t="s">
        <v>259</v>
      </c>
      <c r="B335" s="33"/>
      <c r="C335" s="33"/>
      <c r="D335" s="3"/>
      <c r="E335" s="3"/>
      <c r="F335" s="3"/>
      <c r="G335" s="3"/>
      <c r="I335" s="33"/>
      <c r="J335" s="33"/>
      <c r="K335" s="33"/>
      <c r="L335" s="33"/>
      <c r="M335" s="33"/>
      <c r="N335" s="33"/>
      <c r="O335" s="3"/>
      <c r="P335" s="3"/>
      <c r="Q335" s="36"/>
    </row>
    <row r="336" spans="1:19" x14ac:dyDescent="0.25">
      <c r="A336" s="74" t="s">
        <v>260</v>
      </c>
      <c r="B336" s="31">
        <v>1</v>
      </c>
      <c r="C336" s="31">
        <v>1</v>
      </c>
      <c r="D336" s="21">
        <v>1</v>
      </c>
      <c r="E336" s="21">
        <v>1</v>
      </c>
      <c r="F336" s="21">
        <v>1</v>
      </c>
      <c r="G336" s="21">
        <v>1</v>
      </c>
      <c r="I336" s="31">
        <v>45</v>
      </c>
      <c r="J336" s="31">
        <v>42</v>
      </c>
      <c r="K336" s="31">
        <v>42</v>
      </c>
      <c r="L336" s="31">
        <v>42</v>
      </c>
      <c r="M336" s="104">
        <v>33</v>
      </c>
      <c r="N336" s="31">
        <f t="shared" ref="N336:N360" si="43">SUM(M336-L336)</f>
        <v>-9</v>
      </c>
      <c r="O336" s="21"/>
      <c r="P336" s="21"/>
      <c r="Q336" s="23"/>
    </row>
    <row r="337" spans="1:129" x14ac:dyDescent="0.25">
      <c r="A337" s="74" t="s">
        <v>261</v>
      </c>
      <c r="B337" s="31">
        <v>1</v>
      </c>
      <c r="C337" s="31">
        <v>1</v>
      </c>
      <c r="D337" s="21">
        <v>1</v>
      </c>
      <c r="E337" s="21">
        <v>1</v>
      </c>
      <c r="F337" s="21">
        <v>1</v>
      </c>
      <c r="G337" s="21">
        <v>1</v>
      </c>
      <c r="I337" s="31">
        <v>9</v>
      </c>
      <c r="J337" s="31">
        <v>9</v>
      </c>
      <c r="K337" s="31">
        <v>10</v>
      </c>
      <c r="L337" s="31">
        <v>10</v>
      </c>
      <c r="M337" s="104">
        <v>9</v>
      </c>
      <c r="N337" s="31">
        <f t="shared" si="43"/>
        <v>-1</v>
      </c>
      <c r="O337" s="23"/>
      <c r="P337" s="23"/>
      <c r="Q337" s="23"/>
    </row>
    <row r="338" spans="1:129" x14ac:dyDescent="0.25">
      <c r="A338" s="74" t="s">
        <v>262</v>
      </c>
      <c r="B338" s="31">
        <v>1</v>
      </c>
      <c r="C338" s="31">
        <v>1</v>
      </c>
      <c r="D338" s="21">
        <v>1</v>
      </c>
      <c r="E338" s="21">
        <v>1</v>
      </c>
      <c r="F338" s="21">
        <v>1</v>
      </c>
      <c r="G338" s="21">
        <v>1</v>
      </c>
      <c r="I338" s="31">
        <v>9</v>
      </c>
      <c r="J338" s="31">
        <v>9</v>
      </c>
      <c r="K338" s="31">
        <v>9</v>
      </c>
      <c r="L338" s="31">
        <v>7</v>
      </c>
      <c r="M338" s="104">
        <v>8</v>
      </c>
      <c r="N338" s="31">
        <f t="shared" si="43"/>
        <v>1</v>
      </c>
      <c r="O338" s="22"/>
      <c r="P338" s="22"/>
      <c r="Q338" s="23"/>
    </row>
    <row r="339" spans="1:129" x14ac:dyDescent="0.25">
      <c r="A339" s="74" t="s">
        <v>263</v>
      </c>
      <c r="B339" s="31">
        <v>1</v>
      </c>
      <c r="C339" s="31">
        <v>1</v>
      </c>
      <c r="D339" s="21">
        <v>1</v>
      </c>
      <c r="E339" s="21">
        <v>1</v>
      </c>
      <c r="F339" s="21">
        <v>1</v>
      </c>
      <c r="G339" s="21">
        <v>1</v>
      </c>
      <c r="I339" s="31">
        <v>14</v>
      </c>
      <c r="J339" s="31">
        <v>14</v>
      </c>
      <c r="K339" s="31">
        <v>13</v>
      </c>
      <c r="L339" s="31">
        <v>9</v>
      </c>
      <c r="M339" s="104">
        <v>9</v>
      </c>
      <c r="N339" s="31">
        <f t="shared" si="43"/>
        <v>0</v>
      </c>
      <c r="O339" s="23"/>
      <c r="P339" s="23"/>
      <c r="Q339" s="23"/>
    </row>
    <row r="340" spans="1:129" x14ac:dyDescent="0.25">
      <c r="A340" s="74" t="s">
        <v>264</v>
      </c>
      <c r="B340" s="31">
        <v>1</v>
      </c>
      <c r="C340" s="31">
        <v>1</v>
      </c>
      <c r="D340" s="21">
        <v>1</v>
      </c>
      <c r="E340" s="21">
        <v>1</v>
      </c>
      <c r="F340" s="21">
        <v>1</v>
      </c>
      <c r="G340" s="21">
        <v>1</v>
      </c>
      <c r="I340" s="31">
        <v>41</v>
      </c>
      <c r="J340" s="31">
        <v>39</v>
      </c>
      <c r="K340" s="31">
        <v>39</v>
      </c>
      <c r="L340" s="31">
        <v>38</v>
      </c>
      <c r="M340" s="104">
        <v>35</v>
      </c>
      <c r="N340" s="31">
        <f t="shared" si="43"/>
        <v>-3</v>
      </c>
      <c r="O340" s="23"/>
      <c r="P340" s="23"/>
      <c r="Q340" s="23"/>
    </row>
    <row r="341" spans="1:129" x14ac:dyDescent="0.25">
      <c r="A341" s="74" t="s">
        <v>265</v>
      </c>
      <c r="B341" s="31">
        <v>1</v>
      </c>
      <c r="C341" s="31">
        <v>1</v>
      </c>
      <c r="D341" s="21">
        <v>1</v>
      </c>
      <c r="E341" s="21">
        <v>1</v>
      </c>
      <c r="F341" s="21">
        <v>1</v>
      </c>
      <c r="G341" s="21">
        <v>1</v>
      </c>
      <c r="I341" s="31">
        <v>40</v>
      </c>
      <c r="J341" s="31">
        <v>44</v>
      </c>
      <c r="K341" s="31">
        <v>42</v>
      </c>
      <c r="L341" s="31">
        <v>44</v>
      </c>
      <c r="M341" s="104">
        <v>43</v>
      </c>
      <c r="N341" s="31">
        <f t="shared" si="43"/>
        <v>-1</v>
      </c>
      <c r="O341" s="23"/>
      <c r="P341" s="23"/>
      <c r="Q341" s="23"/>
    </row>
    <row r="342" spans="1:129" x14ac:dyDescent="0.25">
      <c r="A342" s="74" t="s">
        <v>266</v>
      </c>
      <c r="B342" s="31">
        <v>1</v>
      </c>
      <c r="C342" s="31">
        <v>1</v>
      </c>
      <c r="D342" s="21">
        <v>1</v>
      </c>
      <c r="E342" s="21">
        <v>1</v>
      </c>
      <c r="F342" s="21">
        <v>1</v>
      </c>
      <c r="G342" s="21">
        <v>1</v>
      </c>
      <c r="I342" s="31">
        <v>36</v>
      </c>
      <c r="J342" s="31">
        <v>36</v>
      </c>
      <c r="K342" s="31">
        <v>34</v>
      </c>
      <c r="L342" s="31">
        <v>33</v>
      </c>
      <c r="M342" s="104">
        <v>29</v>
      </c>
      <c r="N342" s="31">
        <f t="shared" si="43"/>
        <v>-4</v>
      </c>
      <c r="O342" s="22"/>
      <c r="P342" s="22"/>
      <c r="Q342" s="23"/>
    </row>
    <row r="343" spans="1:129" x14ac:dyDescent="0.25">
      <c r="A343" s="74" t="s">
        <v>267</v>
      </c>
      <c r="B343" s="31">
        <v>1</v>
      </c>
      <c r="C343" s="31">
        <v>1</v>
      </c>
      <c r="D343" s="21">
        <v>1</v>
      </c>
      <c r="E343" s="21">
        <v>1</v>
      </c>
      <c r="F343" s="21">
        <v>1</v>
      </c>
      <c r="G343" s="21">
        <v>1</v>
      </c>
      <c r="I343" s="31">
        <v>55</v>
      </c>
      <c r="J343" s="31">
        <v>54</v>
      </c>
      <c r="K343" s="31">
        <v>54</v>
      </c>
      <c r="L343" s="31">
        <v>55</v>
      </c>
      <c r="M343" s="104">
        <v>50</v>
      </c>
      <c r="N343" s="31">
        <f t="shared" si="43"/>
        <v>-5</v>
      </c>
      <c r="O343" s="23"/>
      <c r="P343" s="23"/>
      <c r="Q343" s="23"/>
    </row>
    <row r="344" spans="1:129" x14ac:dyDescent="0.25">
      <c r="A344" s="74" t="s">
        <v>268</v>
      </c>
      <c r="B344" s="31">
        <v>1</v>
      </c>
      <c r="C344" s="31">
        <v>1</v>
      </c>
      <c r="D344" s="21">
        <v>1</v>
      </c>
      <c r="E344" s="21">
        <v>1</v>
      </c>
      <c r="F344" s="21">
        <v>1</v>
      </c>
      <c r="G344" s="21">
        <v>1</v>
      </c>
      <c r="I344" s="31">
        <v>36</v>
      </c>
      <c r="J344" s="31">
        <v>40</v>
      </c>
      <c r="K344" s="31">
        <v>40</v>
      </c>
      <c r="L344" s="31">
        <v>43</v>
      </c>
      <c r="M344" s="104">
        <v>44</v>
      </c>
      <c r="N344" s="31">
        <f t="shared" si="43"/>
        <v>1</v>
      </c>
      <c r="O344" s="22"/>
      <c r="P344" s="22"/>
      <c r="Q344" s="23"/>
    </row>
    <row r="345" spans="1:129" x14ac:dyDescent="0.25">
      <c r="A345" s="74" t="s">
        <v>269</v>
      </c>
      <c r="B345" s="31">
        <v>1</v>
      </c>
      <c r="C345" s="31">
        <v>1</v>
      </c>
      <c r="D345" s="21">
        <v>1</v>
      </c>
      <c r="E345" s="21">
        <v>1</v>
      </c>
      <c r="F345" s="21">
        <v>1</v>
      </c>
      <c r="G345" s="21">
        <v>1</v>
      </c>
      <c r="I345" s="31">
        <v>65</v>
      </c>
      <c r="J345" s="31">
        <v>62</v>
      </c>
      <c r="K345" s="31">
        <v>57</v>
      </c>
      <c r="L345" s="31">
        <v>57</v>
      </c>
      <c r="M345" s="104">
        <v>57</v>
      </c>
      <c r="N345" s="31">
        <f t="shared" si="43"/>
        <v>0</v>
      </c>
      <c r="O345" s="23"/>
      <c r="P345" s="23"/>
      <c r="Q345" s="23"/>
    </row>
    <row r="346" spans="1:129" x14ac:dyDescent="0.25">
      <c r="A346" s="74" t="s">
        <v>270</v>
      </c>
      <c r="B346" s="31">
        <v>1</v>
      </c>
      <c r="C346" s="31">
        <v>1</v>
      </c>
      <c r="D346" s="21">
        <v>1</v>
      </c>
      <c r="E346" s="21">
        <v>1</v>
      </c>
      <c r="F346" s="21">
        <v>1</v>
      </c>
      <c r="G346" s="21">
        <v>1</v>
      </c>
      <c r="I346" s="31">
        <v>10</v>
      </c>
      <c r="J346" s="31">
        <v>11</v>
      </c>
      <c r="K346" s="31">
        <v>11</v>
      </c>
      <c r="L346" s="31">
        <v>8</v>
      </c>
      <c r="M346" s="104">
        <v>20</v>
      </c>
      <c r="N346" s="31">
        <f t="shared" si="43"/>
        <v>12</v>
      </c>
      <c r="O346" s="23"/>
      <c r="P346" s="23"/>
      <c r="Q346" s="23"/>
    </row>
    <row r="347" spans="1:129" x14ac:dyDescent="0.25">
      <c r="A347" s="74" t="s">
        <v>271</v>
      </c>
      <c r="B347" s="31">
        <v>1</v>
      </c>
      <c r="C347" s="31">
        <v>1</v>
      </c>
      <c r="D347" s="21">
        <v>1</v>
      </c>
      <c r="E347" s="21">
        <v>1</v>
      </c>
      <c r="F347" s="21">
        <v>1</v>
      </c>
      <c r="G347" s="21">
        <v>1</v>
      </c>
      <c r="I347" s="31">
        <v>27</v>
      </c>
      <c r="J347" s="31">
        <v>28</v>
      </c>
      <c r="K347" s="31">
        <v>26</v>
      </c>
      <c r="L347" s="31">
        <v>25</v>
      </c>
      <c r="M347" s="104">
        <v>25</v>
      </c>
      <c r="N347" s="31">
        <f t="shared" si="43"/>
        <v>0</v>
      </c>
      <c r="O347" s="23"/>
      <c r="P347" s="23"/>
      <c r="Q347" s="23"/>
    </row>
    <row r="348" spans="1:129" x14ac:dyDescent="0.25">
      <c r="A348" s="74" t="s">
        <v>272</v>
      </c>
      <c r="B348" s="31">
        <v>1</v>
      </c>
      <c r="C348" s="31">
        <v>1</v>
      </c>
      <c r="D348" s="21">
        <v>1</v>
      </c>
      <c r="E348" s="21"/>
      <c r="F348" s="21"/>
      <c r="G348" s="21"/>
      <c r="I348" s="31">
        <v>27</v>
      </c>
      <c r="J348" s="31">
        <v>27</v>
      </c>
      <c r="K348" s="31">
        <v>24</v>
      </c>
      <c r="L348" s="31"/>
      <c r="M348" s="104">
        <v>25</v>
      </c>
      <c r="N348" s="31">
        <f t="shared" si="43"/>
        <v>25</v>
      </c>
      <c r="O348" s="22"/>
      <c r="P348" s="22"/>
      <c r="Q348" s="23"/>
    </row>
    <row r="349" spans="1:129" s="11" customFormat="1" x14ac:dyDescent="0.25">
      <c r="A349" s="74" t="s">
        <v>273</v>
      </c>
      <c r="B349" s="31">
        <v>1</v>
      </c>
      <c r="C349" s="31">
        <v>1</v>
      </c>
      <c r="D349" s="21">
        <v>1</v>
      </c>
      <c r="E349" s="21">
        <v>1</v>
      </c>
      <c r="F349" s="21">
        <v>1</v>
      </c>
      <c r="G349" s="21">
        <v>1</v>
      </c>
      <c r="H349" s="3"/>
      <c r="I349" s="31">
        <v>15</v>
      </c>
      <c r="J349" s="31">
        <v>11</v>
      </c>
      <c r="K349" s="31">
        <v>11</v>
      </c>
      <c r="L349" s="31">
        <v>11</v>
      </c>
      <c r="M349" s="104">
        <v>12</v>
      </c>
      <c r="N349" s="31">
        <f t="shared" si="43"/>
        <v>1</v>
      </c>
      <c r="O349" s="22"/>
      <c r="P349" s="22"/>
      <c r="Q349" s="23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  <c r="DE349" s="4"/>
      <c r="DF349" s="4"/>
      <c r="DG349" s="4"/>
      <c r="DH349" s="4"/>
      <c r="DI349" s="4"/>
      <c r="DJ349" s="4"/>
      <c r="DK349" s="4"/>
      <c r="DL349" s="4"/>
      <c r="DM349" s="4"/>
      <c r="DN349" s="4"/>
      <c r="DO349" s="4"/>
      <c r="DP349" s="4"/>
      <c r="DQ349" s="4"/>
      <c r="DR349" s="4"/>
      <c r="DS349" s="4"/>
      <c r="DT349" s="4"/>
      <c r="DU349" s="4"/>
      <c r="DV349" s="4"/>
      <c r="DW349" s="4"/>
      <c r="DX349" s="4"/>
      <c r="DY349" s="4"/>
    </row>
    <row r="350" spans="1:129" s="11" customFormat="1" x14ac:dyDescent="0.25">
      <c r="A350" s="110" t="s">
        <v>274</v>
      </c>
      <c r="B350" s="31">
        <v>1</v>
      </c>
      <c r="C350" s="31">
        <v>1</v>
      </c>
      <c r="D350" s="21">
        <v>1</v>
      </c>
      <c r="E350" s="21"/>
      <c r="F350" s="21"/>
      <c r="G350" s="21"/>
      <c r="H350" s="3"/>
      <c r="I350" s="31">
        <v>13</v>
      </c>
      <c r="J350" s="31">
        <v>12</v>
      </c>
      <c r="K350" s="31">
        <v>12</v>
      </c>
      <c r="L350" s="31"/>
      <c r="M350" s="104">
        <v>0</v>
      </c>
      <c r="N350" s="31">
        <f t="shared" si="43"/>
        <v>0</v>
      </c>
      <c r="O350" s="24"/>
      <c r="P350" s="24"/>
      <c r="Q350" s="23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  <c r="DE350" s="4"/>
      <c r="DF350" s="4"/>
      <c r="DG350" s="4"/>
      <c r="DH350" s="4"/>
      <c r="DI350" s="4"/>
      <c r="DJ350" s="4"/>
      <c r="DK350" s="4"/>
      <c r="DL350" s="4"/>
      <c r="DM350" s="4"/>
      <c r="DN350" s="4"/>
      <c r="DO350" s="4"/>
      <c r="DP350" s="4"/>
      <c r="DQ350" s="4"/>
      <c r="DR350" s="4"/>
      <c r="DS350" s="4"/>
      <c r="DT350" s="4"/>
      <c r="DU350" s="4"/>
      <c r="DV350" s="4"/>
      <c r="DW350" s="4"/>
      <c r="DX350" s="4"/>
      <c r="DY350" s="4"/>
    </row>
    <row r="351" spans="1:129" s="11" customFormat="1" x14ac:dyDescent="0.25">
      <c r="A351" s="74" t="s">
        <v>275</v>
      </c>
      <c r="B351" s="31">
        <v>1</v>
      </c>
      <c r="C351" s="31">
        <v>1</v>
      </c>
      <c r="D351" s="21">
        <v>1</v>
      </c>
      <c r="E351" s="21">
        <v>1</v>
      </c>
      <c r="F351" s="21">
        <v>1</v>
      </c>
      <c r="G351" s="21">
        <v>1</v>
      </c>
      <c r="H351" s="3"/>
      <c r="I351" s="31">
        <v>40</v>
      </c>
      <c r="J351" s="31">
        <v>42</v>
      </c>
      <c r="K351" s="31">
        <v>40</v>
      </c>
      <c r="L351" s="31">
        <v>40</v>
      </c>
      <c r="M351" s="104">
        <v>42</v>
      </c>
      <c r="N351" s="31">
        <f t="shared" si="43"/>
        <v>2</v>
      </c>
      <c r="O351" s="24"/>
      <c r="P351" s="24"/>
      <c r="Q351" s="23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  <c r="DE351" s="4"/>
      <c r="DF351" s="4"/>
      <c r="DG351" s="4"/>
      <c r="DH351" s="4"/>
      <c r="DI351" s="4"/>
      <c r="DJ351" s="4"/>
      <c r="DK351" s="4"/>
      <c r="DL351" s="4"/>
      <c r="DM351" s="4"/>
      <c r="DN351" s="4"/>
      <c r="DO351" s="4"/>
      <c r="DP351" s="4"/>
      <c r="DQ351" s="4"/>
      <c r="DR351" s="4"/>
      <c r="DS351" s="4"/>
      <c r="DT351" s="4"/>
      <c r="DU351" s="4"/>
      <c r="DV351" s="4"/>
      <c r="DW351" s="4"/>
      <c r="DX351" s="4"/>
      <c r="DY351" s="4"/>
    </row>
    <row r="352" spans="1:129" s="54" customFormat="1" x14ac:dyDescent="0.25">
      <c r="A352" s="57" t="s">
        <v>15</v>
      </c>
      <c r="B352" s="51">
        <f t="shared" ref="B352:G352" si="44">SUM(B336:B351)</f>
        <v>16</v>
      </c>
      <c r="C352" s="51">
        <f t="shared" si="44"/>
        <v>16</v>
      </c>
      <c r="D352" s="26">
        <f t="shared" si="44"/>
        <v>16</v>
      </c>
      <c r="E352" s="26">
        <f t="shared" si="44"/>
        <v>14</v>
      </c>
      <c r="F352" s="26">
        <f t="shared" si="44"/>
        <v>14</v>
      </c>
      <c r="G352" s="26">
        <f t="shared" si="44"/>
        <v>14</v>
      </c>
      <c r="H352" s="32"/>
      <c r="I352" s="51">
        <f>SUM(I336:I351)</f>
        <v>482</v>
      </c>
      <c r="J352" s="51">
        <f>SUM(J336:J351)</f>
        <v>480</v>
      </c>
      <c r="K352" s="51">
        <f>SUM(K336:K351)</f>
        <v>464</v>
      </c>
      <c r="L352" s="51">
        <f>SUM(L336:L351)</f>
        <v>422</v>
      </c>
      <c r="M352" s="44">
        <f>SUM(M336:M351)</f>
        <v>441</v>
      </c>
      <c r="N352" s="51">
        <f t="shared" si="43"/>
        <v>19</v>
      </c>
      <c r="O352" s="26">
        <f>SUM(O336:O351)</f>
        <v>0</v>
      </c>
      <c r="P352" s="26">
        <f>SUM(P336:P351)</f>
        <v>0</v>
      </c>
      <c r="Q352" s="26">
        <f>SUM(Q336:Q351)</f>
        <v>0</v>
      </c>
      <c r="R352" s="29"/>
      <c r="S352" s="4"/>
      <c r="T352" s="29"/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F352" s="29"/>
      <c r="AG352" s="29"/>
      <c r="AH352" s="29"/>
      <c r="AI352" s="29"/>
      <c r="AJ352" s="29"/>
      <c r="AK352" s="29"/>
      <c r="AL352" s="29"/>
      <c r="AM352" s="29"/>
      <c r="AN352" s="29"/>
      <c r="AO352" s="29"/>
      <c r="AP352" s="29"/>
      <c r="AQ352" s="29"/>
      <c r="AR352" s="29"/>
      <c r="AS352" s="29"/>
      <c r="AT352" s="29"/>
      <c r="AU352" s="29"/>
      <c r="AV352" s="29"/>
      <c r="AW352" s="29"/>
      <c r="AX352" s="29"/>
      <c r="AY352" s="29"/>
      <c r="AZ352" s="29"/>
      <c r="BA352" s="29"/>
      <c r="BB352" s="29"/>
      <c r="BC352" s="29"/>
      <c r="BD352" s="29"/>
      <c r="BE352" s="29"/>
      <c r="BF352" s="29"/>
      <c r="BG352" s="29"/>
      <c r="BH352" s="29"/>
      <c r="BI352" s="29"/>
      <c r="BJ352" s="29"/>
      <c r="BK352" s="29"/>
      <c r="BL352" s="29"/>
      <c r="BM352" s="29"/>
      <c r="BN352" s="29"/>
      <c r="BO352" s="29"/>
      <c r="BP352" s="29"/>
      <c r="BQ352" s="29"/>
      <c r="BR352" s="29"/>
      <c r="BS352" s="29"/>
      <c r="BT352" s="29"/>
      <c r="BU352" s="29"/>
      <c r="BV352" s="29"/>
      <c r="BW352" s="29"/>
      <c r="BX352" s="29"/>
      <c r="BY352" s="29"/>
      <c r="BZ352" s="29"/>
      <c r="CA352" s="29"/>
      <c r="CB352" s="29"/>
      <c r="CC352" s="29"/>
      <c r="CD352" s="29"/>
      <c r="CE352" s="29"/>
      <c r="CF352" s="29"/>
      <c r="CG352" s="29"/>
      <c r="CH352" s="29"/>
      <c r="CI352" s="29"/>
      <c r="CJ352" s="29"/>
      <c r="CK352" s="29"/>
      <c r="CL352" s="29"/>
      <c r="CM352" s="29"/>
      <c r="CN352" s="29"/>
      <c r="CO352" s="29"/>
      <c r="CP352" s="29"/>
      <c r="CQ352" s="29"/>
      <c r="CR352" s="29"/>
      <c r="CS352" s="29"/>
      <c r="CT352" s="29"/>
      <c r="CU352" s="29"/>
      <c r="CV352" s="29"/>
      <c r="CW352" s="29"/>
      <c r="CX352" s="29"/>
      <c r="CY352" s="29"/>
      <c r="CZ352" s="29"/>
      <c r="DA352" s="29"/>
      <c r="DB352" s="29"/>
      <c r="DC352" s="29"/>
      <c r="DD352" s="29"/>
      <c r="DE352" s="29"/>
      <c r="DF352" s="29"/>
      <c r="DG352" s="29"/>
      <c r="DH352" s="29"/>
      <c r="DI352" s="29"/>
      <c r="DJ352" s="29"/>
      <c r="DK352" s="29"/>
      <c r="DL352" s="29"/>
      <c r="DM352" s="29"/>
      <c r="DN352" s="29"/>
      <c r="DO352" s="29"/>
      <c r="DP352" s="29"/>
      <c r="DQ352" s="29"/>
      <c r="DR352" s="29"/>
      <c r="DS352" s="29"/>
      <c r="DT352" s="29"/>
      <c r="DU352" s="29"/>
      <c r="DV352" s="29"/>
      <c r="DW352" s="29"/>
      <c r="DX352" s="29"/>
      <c r="DY352" s="29"/>
    </row>
    <row r="353" spans="1:129" x14ac:dyDescent="0.25">
      <c r="A353" s="76"/>
      <c r="B353" s="33"/>
      <c r="C353" s="33"/>
      <c r="D353" s="3"/>
      <c r="E353" s="3"/>
      <c r="F353" s="3"/>
      <c r="G353" s="3"/>
      <c r="I353" s="33"/>
      <c r="J353" s="33"/>
      <c r="K353" s="33"/>
      <c r="L353" s="33"/>
      <c r="N353" s="33"/>
      <c r="O353" s="3"/>
      <c r="P353" s="3"/>
      <c r="Q353" s="36"/>
    </row>
    <row r="354" spans="1:129" x14ac:dyDescent="0.25">
      <c r="A354" s="8" t="s">
        <v>276</v>
      </c>
      <c r="B354" s="33"/>
      <c r="C354" s="33"/>
      <c r="D354" s="3"/>
      <c r="E354" s="3"/>
      <c r="F354" s="3"/>
      <c r="G354" s="3"/>
      <c r="I354" s="33"/>
      <c r="J354" s="33"/>
      <c r="K354" s="33"/>
      <c r="L354" s="33"/>
      <c r="M354" s="105"/>
      <c r="N354" s="33"/>
      <c r="O354" s="3"/>
      <c r="P354" s="3"/>
      <c r="Q354" s="53"/>
      <c r="R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  <c r="BO354" s="11"/>
      <c r="BP354" s="11"/>
      <c r="BQ354" s="11"/>
      <c r="BR354" s="11"/>
      <c r="BS354" s="11"/>
      <c r="BT354" s="11"/>
      <c r="BU354" s="11"/>
      <c r="BV354" s="11"/>
      <c r="BW354" s="11"/>
      <c r="BX354" s="11"/>
      <c r="BY354" s="11"/>
      <c r="BZ354" s="11"/>
      <c r="CA354" s="11"/>
      <c r="CB354" s="11"/>
      <c r="CC354" s="11"/>
      <c r="CD354" s="11"/>
      <c r="CE354" s="11"/>
      <c r="CF354" s="11"/>
      <c r="CG354" s="11"/>
      <c r="CH354" s="11"/>
      <c r="CI354" s="11"/>
      <c r="CJ354" s="11"/>
      <c r="CK354" s="11"/>
      <c r="CL354" s="11"/>
      <c r="CM354" s="11"/>
      <c r="CN354" s="11"/>
      <c r="CO354" s="11"/>
      <c r="CP354" s="11"/>
      <c r="CQ354" s="11"/>
      <c r="CR354" s="11"/>
      <c r="CS354" s="11"/>
      <c r="CT354" s="11"/>
      <c r="CU354" s="11"/>
      <c r="CV354" s="11"/>
      <c r="CW354" s="11"/>
      <c r="CX354" s="11"/>
      <c r="CY354" s="11"/>
      <c r="CZ354" s="11"/>
      <c r="DA354" s="11"/>
      <c r="DB354" s="11"/>
      <c r="DC354" s="11"/>
      <c r="DD354" s="11"/>
      <c r="DE354" s="11"/>
      <c r="DF354" s="11"/>
      <c r="DG354" s="11"/>
      <c r="DH354" s="11"/>
      <c r="DI354" s="11"/>
      <c r="DJ354" s="11"/>
      <c r="DK354" s="11"/>
      <c r="DL354" s="11"/>
      <c r="DM354" s="11"/>
      <c r="DN354" s="11"/>
      <c r="DO354" s="11"/>
      <c r="DP354" s="11"/>
      <c r="DQ354" s="11"/>
      <c r="DR354" s="11"/>
      <c r="DS354" s="11"/>
      <c r="DT354" s="11"/>
      <c r="DU354" s="11"/>
      <c r="DV354" s="11"/>
      <c r="DW354" s="11"/>
      <c r="DX354" s="11"/>
      <c r="DY354" s="11"/>
    </row>
    <row r="355" spans="1:129" x14ac:dyDescent="0.25">
      <c r="A355" s="57" t="s">
        <v>277</v>
      </c>
      <c r="B355" s="31">
        <v>1</v>
      </c>
      <c r="C355" s="31">
        <v>1</v>
      </c>
      <c r="D355" s="31">
        <v>1</v>
      </c>
      <c r="E355" s="31">
        <v>1</v>
      </c>
      <c r="F355" s="31">
        <v>1</v>
      </c>
      <c r="G355" s="31">
        <v>1</v>
      </c>
      <c r="I355" s="31">
        <v>22</v>
      </c>
      <c r="J355" s="31">
        <v>19</v>
      </c>
      <c r="K355" s="31">
        <v>16</v>
      </c>
      <c r="L355" s="31">
        <v>20</v>
      </c>
      <c r="M355" s="104">
        <v>18</v>
      </c>
      <c r="N355" s="31">
        <f t="shared" si="43"/>
        <v>-2</v>
      </c>
      <c r="O355" s="22"/>
      <c r="P355" s="22"/>
      <c r="Q355" s="24"/>
      <c r="R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  <c r="BO355" s="11"/>
      <c r="BP355" s="11"/>
      <c r="BQ355" s="11"/>
      <c r="BR355" s="11"/>
      <c r="BS355" s="11"/>
      <c r="BT355" s="11"/>
      <c r="BU355" s="11"/>
      <c r="BV355" s="11"/>
      <c r="BW355" s="11"/>
      <c r="BX355" s="11"/>
      <c r="BY355" s="11"/>
      <c r="BZ355" s="11"/>
      <c r="CA355" s="11"/>
      <c r="CB355" s="11"/>
      <c r="CC355" s="11"/>
      <c r="CD355" s="11"/>
      <c r="CE355" s="11"/>
      <c r="CF355" s="11"/>
      <c r="CG355" s="11"/>
      <c r="CH355" s="11"/>
      <c r="CI355" s="11"/>
      <c r="CJ355" s="11"/>
      <c r="CK355" s="11"/>
      <c r="CL355" s="11"/>
      <c r="CM355" s="11"/>
      <c r="CN355" s="11"/>
      <c r="CO355" s="11"/>
      <c r="CP355" s="11"/>
      <c r="CQ355" s="11"/>
      <c r="CR355" s="11"/>
      <c r="CS355" s="11"/>
      <c r="CT355" s="11"/>
      <c r="CU355" s="11"/>
      <c r="CV355" s="11"/>
      <c r="CW355" s="11"/>
      <c r="CX355" s="11"/>
      <c r="CY355" s="11"/>
      <c r="CZ355" s="11"/>
      <c r="DA355" s="11"/>
      <c r="DB355" s="11"/>
      <c r="DC355" s="11"/>
      <c r="DD355" s="11"/>
      <c r="DE355" s="11"/>
      <c r="DF355" s="11"/>
      <c r="DG355" s="11"/>
      <c r="DH355" s="11"/>
      <c r="DI355" s="11"/>
      <c r="DJ355" s="11"/>
      <c r="DK355" s="11"/>
      <c r="DL355" s="11"/>
      <c r="DM355" s="11"/>
      <c r="DN355" s="11"/>
      <c r="DO355" s="11"/>
      <c r="DP355" s="11"/>
      <c r="DQ355" s="11"/>
      <c r="DR355" s="11"/>
      <c r="DS355" s="11"/>
      <c r="DT355" s="11"/>
      <c r="DU355" s="11"/>
      <c r="DV355" s="11"/>
      <c r="DW355" s="11"/>
      <c r="DX355" s="11"/>
      <c r="DY355" s="11"/>
    </row>
    <row r="356" spans="1:129" x14ac:dyDescent="0.25">
      <c r="A356" s="57" t="s">
        <v>278</v>
      </c>
      <c r="B356" s="31">
        <v>1</v>
      </c>
      <c r="C356" s="31">
        <v>1</v>
      </c>
      <c r="D356" s="31">
        <v>1</v>
      </c>
      <c r="E356" s="31"/>
      <c r="F356" s="31"/>
      <c r="G356" s="21"/>
      <c r="I356" s="31">
        <v>47</v>
      </c>
      <c r="J356" s="31">
        <v>45</v>
      </c>
      <c r="K356" s="31">
        <v>39</v>
      </c>
      <c r="L356" s="31"/>
      <c r="M356" s="104">
        <v>24</v>
      </c>
      <c r="N356" s="31">
        <f t="shared" si="43"/>
        <v>24</v>
      </c>
      <c r="O356" s="21"/>
      <c r="P356" s="21"/>
      <c r="Q356" s="24"/>
      <c r="R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/>
      <c r="BQ356" s="11"/>
      <c r="BR356" s="11"/>
      <c r="BS356" s="11"/>
      <c r="BT356" s="11"/>
      <c r="BU356" s="11"/>
      <c r="BV356" s="11"/>
      <c r="BW356" s="11"/>
      <c r="BX356" s="11"/>
      <c r="BY356" s="11"/>
      <c r="BZ356" s="11"/>
      <c r="CA356" s="11"/>
      <c r="CB356" s="11"/>
      <c r="CC356" s="11"/>
      <c r="CD356" s="11"/>
      <c r="CE356" s="11"/>
      <c r="CF356" s="11"/>
      <c r="CG356" s="11"/>
      <c r="CH356" s="11"/>
      <c r="CI356" s="11"/>
      <c r="CJ356" s="11"/>
      <c r="CK356" s="11"/>
      <c r="CL356" s="11"/>
      <c r="CM356" s="11"/>
      <c r="CN356" s="11"/>
      <c r="CO356" s="11"/>
      <c r="CP356" s="11"/>
      <c r="CQ356" s="11"/>
      <c r="CR356" s="11"/>
      <c r="CS356" s="11"/>
      <c r="CT356" s="11"/>
      <c r="CU356" s="11"/>
      <c r="CV356" s="11"/>
      <c r="CW356" s="11"/>
      <c r="CX356" s="11"/>
      <c r="CY356" s="11"/>
      <c r="CZ356" s="11"/>
      <c r="DA356" s="11"/>
      <c r="DB356" s="11"/>
      <c r="DC356" s="11"/>
      <c r="DD356" s="11"/>
      <c r="DE356" s="11"/>
      <c r="DF356" s="11"/>
      <c r="DG356" s="11"/>
      <c r="DH356" s="11"/>
      <c r="DI356" s="11"/>
      <c r="DJ356" s="11"/>
      <c r="DK356" s="11"/>
      <c r="DL356" s="11"/>
      <c r="DM356" s="11"/>
      <c r="DN356" s="11"/>
      <c r="DO356" s="11"/>
      <c r="DP356" s="11"/>
      <c r="DQ356" s="11"/>
      <c r="DR356" s="11"/>
      <c r="DS356" s="11"/>
      <c r="DT356" s="11"/>
      <c r="DU356" s="11"/>
      <c r="DV356" s="11"/>
      <c r="DW356" s="11"/>
      <c r="DX356" s="11"/>
      <c r="DY356" s="11"/>
    </row>
    <row r="357" spans="1:129" s="11" customFormat="1" x14ac:dyDescent="0.25">
      <c r="A357" s="57" t="s">
        <v>279</v>
      </c>
      <c r="B357" s="31">
        <v>1</v>
      </c>
      <c r="C357" s="31">
        <v>1</v>
      </c>
      <c r="D357" s="31">
        <v>1</v>
      </c>
      <c r="E357" s="31">
        <v>1</v>
      </c>
      <c r="F357" s="31">
        <v>1</v>
      </c>
      <c r="G357" s="31">
        <v>1</v>
      </c>
      <c r="H357" s="3"/>
      <c r="I357" s="31">
        <v>24</v>
      </c>
      <c r="J357" s="31">
        <v>24</v>
      </c>
      <c r="K357" s="31">
        <v>22</v>
      </c>
      <c r="L357" s="31">
        <v>22</v>
      </c>
      <c r="M357" s="104">
        <v>22</v>
      </c>
      <c r="N357" s="31">
        <f t="shared" si="43"/>
        <v>0</v>
      </c>
      <c r="O357" s="22"/>
      <c r="P357" s="22"/>
      <c r="Q357" s="23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  <c r="DE357" s="4"/>
      <c r="DF357" s="4"/>
      <c r="DG357" s="4"/>
      <c r="DH357" s="4"/>
      <c r="DI357" s="4"/>
      <c r="DJ357" s="4"/>
      <c r="DK357" s="4"/>
      <c r="DL357" s="4"/>
      <c r="DM357" s="4"/>
      <c r="DN357" s="4"/>
      <c r="DO357" s="4"/>
      <c r="DP357" s="4"/>
      <c r="DQ357" s="4"/>
      <c r="DR357" s="4"/>
      <c r="DS357" s="4"/>
      <c r="DT357" s="4"/>
      <c r="DU357" s="4"/>
      <c r="DV357" s="4"/>
      <c r="DW357" s="4"/>
      <c r="DX357" s="4"/>
      <c r="DY357" s="4"/>
    </row>
    <row r="358" spans="1:129" s="54" customFormat="1" x14ac:dyDescent="0.25">
      <c r="A358" s="57" t="s">
        <v>15</v>
      </c>
      <c r="B358" s="51">
        <f t="shared" ref="B358:G358" si="45">SUM(B355:B357)</f>
        <v>3</v>
      </c>
      <c r="C358" s="51">
        <f t="shared" si="45"/>
        <v>3</v>
      </c>
      <c r="D358" s="51">
        <f t="shared" si="45"/>
        <v>3</v>
      </c>
      <c r="E358" s="51">
        <f t="shared" si="45"/>
        <v>2</v>
      </c>
      <c r="F358" s="51">
        <f t="shared" si="45"/>
        <v>2</v>
      </c>
      <c r="G358" s="51">
        <f t="shared" si="45"/>
        <v>2</v>
      </c>
      <c r="H358" s="58"/>
      <c r="I358" s="51">
        <f>SUM(I355:I357)</f>
        <v>93</v>
      </c>
      <c r="J358" s="51">
        <f>SUM(J355:J357)</f>
        <v>88</v>
      </c>
      <c r="K358" s="51">
        <f>SUM(K355:K357)</f>
        <v>77</v>
      </c>
      <c r="L358" s="51">
        <f>SUM(L355:L357)</f>
        <v>42</v>
      </c>
      <c r="M358" s="44">
        <f>SUM(M355:M357)</f>
        <v>64</v>
      </c>
      <c r="N358" s="51">
        <f t="shared" si="43"/>
        <v>22</v>
      </c>
      <c r="O358" s="51">
        <f>SUM(O355:O357)</f>
        <v>0</v>
      </c>
      <c r="P358" s="51">
        <f>SUM(P355:P357)</f>
        <v>0</v>
      </c>
      <c r="Q358" s="51">
        <f>SUM(Q355:Q357)</f>
        <v>0</v>
      </c>
      <c r="R358" s="29"/>
      <c r="S358" s="4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9"/>
      <c r="AK358" s="29"/>
      <c r="AL358" s="29"/>
      <c r="AM358" s="29"/>
      <c r="AN358" s="29"/>
      <c r="AO358" s="29"/>
      <c r="AP358" s="29"/>
      <c r="AQ358" s="29"/>
      <c r="AR358" s="29"/>
      <c r="AS358" s="29"/>
      <c r="AT358" s="29"/>
      <c r="AU358" s="29"/>
      <c r="AV358" s="29"/>
      <c r="AW358" s="29"/>
      <c r="AX358" s="29"/>
      <c r="AY358" s="29"/>
      <c r="AZ358" s="29"/>
      <c r="BA358" s="29"/>
      <c r="BB358" s="29"/>
      <c r="BC358" s="29"/>
      <c r="BD358" s="29"/>
      <c r="BE358" s="29"/>
      <c r="BF358" s="29"/>
      <c r="BG358" s="29"/>
      <c r="BH358" s="29"/>
      <c r="BI358" s="29"/>
      <c r="BJ358" s="29"/>
      <c r="BK358" s="29"/>
      <c r="BL358" s="29"/>
      <c r="BM358" s="29"/>
      <c r="BN358" s="29"/>
      <c r="BO358" s="29"/>
      <c r="BP358" s="29"/>
      <c r="BQ358" s="29"/>
      <c r="BR358" s="29"/>
      <c r="BS358" s="29"/>
      <c r="BT358" s="29"/>
      <c r="BU358" s="29"/>
      <c r="BV358" s="29"/>
      <c r="BW358" s="29"/>
      <c r="BX358" s="29"/>
      <c r="BY358" s="29"/>
      <c r="BZ358" s="29"/>
      <c r="CA358" s="29"/>
      <c r="CB358" s="29"/>
      <c r="CC358" s="29"/>
      <c r="CD358" s="29"/>
      <c r="CE358" s="29"/>
      <c r="CF358" s="29"/>
      <c r="CG358" s="29"/>
      <c r="CH358" s="29"/>
      <c r="CI358" s="29"/>
      <c r="CJ358" s="29"/>
      <c r="CK358" s="29"/>
      <c r="CL358" s="29"/>
      <c r="CM358" s="29"/>
      <c r="CN358" s="29"/>
      <c r="CO358" s="29"/>
      <c r="CP358" s="29"/>
      <c r="CQ358" s="29"/>
      <c r="CR358" s="29"/>
      <c r="CS358" s="29"/>
      <c r="CT358" s="29"/>
      <c r="CU358" s="29"/>
      <c r="CV358" s="29"/>
      <c r="CW358" s="29"/>
      <c r="CX358" s="29"/>
      <c r="CY358" s="29"/>
      <c r="CZ358" s="29"/>
      <c r="DA358" s="29"/>
      <c r="DB358" s="29"/>
      <c r="DC358" s="29"/>
      <c r="DD358" s="29"/>
      <c r="DE358" s="29"/>
      <c r="DF358" s="29"/>
      <c r="DG358" s="29"/>
      <c r="DH358" s="29"/>
      <c r="DI358" s="29"/>
      <c r="DJ358" s="29"/>
      <c r="DK358" s="29"/>
      <c r="DL358" s="29"/>
      <c r="DM358" s="29"/>
      <c r="DN358" s="29"/>
      <c r="DO358" s="29"/>
      <c r="DP358" s="29"/>
      <c r="DQ358" s="29"/>
      <c r="DR358" s="29"/>
      <c r="DS358" s="29"/>
      <c r="DT358" s="29"/>
      <c r="DU358" s="29"/>
      <c r="DV358" s="29"/>
      <c r="DW358" s="29"/>
      <c r="DX358" s="29"/>
      <c r="DY358" s="29"/>
    </row>
    <row r="359" spans="1:129" s="61" customFormat="1" ht="15.75" thickBot="1" x14ac:dyDescent="0.3">
      <c r="A359" s="50"/>
      <c r="B359" s="42"/>
      <c r="C359" s="42"/>
      <c r="D359" s="2"/>
      <c r="E359" s="2"/>
      <c r="F359" s="2"/>
      <c r="G359" s="2"/>
      <c r="H359" s="3"/>
      <c r="I359" s="42"/>
      <c r="J359" s="42"/>
      <c r="K359" s="42"/>
      <c r="L359" s="42"/>
      <c r="M359" s="42"/>
      <c r="N359" s="33"/>
      <c r="O359" s="36"/>
      <c r="P359" s="36"/>
      <c r="Q359" s="59"/>
      <c r="R359" s="60"/>
      <c r="S359" s="60"/>
      <c r="T359" s="60"/>
      <c r="U359" s="60"/>
      <c r="V359" s="60"/>
      <c r="W359" s="60"/>
      <c r="X359" s="60"/>
      <c r="Y359" s="60"/>
      <c r="Z359" s="60"/>
      <c r="AA359" s="60"/>
      <c r="AB359" s="60"/>
      <c r="AC359" s="60"/>
      <c r="AD359" s="60"/>
      <c r="AE359" s="60"/>
      <c r="AF359" s="60"/>
      <c r="AG359" s="60"/>
      <c r="AH359" s="60"/>
      <c r="AI359" s="60"/>
      <c r="AJ359" s="60"/>
      <c r="AK359" s="60"/>
      <c r="AL359" s="60"/>
      <c r="AM359" s="60"/>
      <c r="AN359" s="60"/>
      <c r="AO359" s="60"/>
      <c r="AP359" s="60"/>
      <c r="AQ359" s="60"/>
      <c r="AR359" s="60"/>
      <c r="AS359" s="60"/>
      <c r="AT359" s="60"/>
      <c r="AU359" s="60"/>
      <c r="AV359" s="60"/>
      <c r="AW359" s="60"/>
      <c r="AX359" s="60"/>
      <c r="AY359" s="60"/>
      <c r="AZ359" s="60"/>
      <c r="BA359" s="60"/>
      <c r="BB359" s="60"/>
      <c r="BC359" s="60"/>
      <c r="BD359" s="60"/>
      <c r="BE359" s="60"/>
      <c r="BF359" s="60"/>
      <c r="BG359" s="60"/>
      <c r="BH359" s="60"/>
      <c r="BI359" s="60"/>
      <c r="BJ359" s="60"/>
      <c r="BK359" s="60"/>
      <c r="BL359" s="60"/>
      <c r="BM359" s="60"/>
      <c r="BN359" s="60"/>
      <c r="BO359" s="60"/>
      <c r="BP359" s="60"/>
      <c r="BQ359" s="60"/>
      <c r="BR359" s="60"/>
      <c r="BS359" s="60"/>
      <c r="BT359" s="60"/>
      <c r="BU359" s="60"/>
      <c r="BV359" s="60"/>
      <c r="BW359" s="60"/>
      <c r="BX359" s="60"/>
      <c r="BY359" s="60"/>
      <c r="BZ359" s="60"/>
      <c r="CA359" s="60"/>
      <c r="CB359" s="60"/>
      <c r="CC359" s="60"/>
      <c r="CD359" s="60"/>
      <c r="CE359" s="60"/>
      <c r="CF359" s="60"/>
      <c r="CG359" s="60"/>
      <c r="CH359" s="60"/>
      <c r="CI359" s="60"/>
      <c r="CJ359" s="60"/>
      <c r="CK359" s="60"/>
      <c r="CL359" s="60"/>
      <c r="CM359" s="60"/>
      <c r="CN359" s="60"/>
      <c r="CO359" s="60"/>
      <c r="CP359" s="60"/>
      <c r="CQ359" s="60"/>
      <c r="CR359" s="60"/>
      <c r="CS359" s="60"/>
      <c r="CT359" s="60"/>
      <c r="CU359" s="60"/>
      <c r="CV359" s="60"/>
      <c r="CW359" s="60"/>
      <c r="CX359" s="60"/>
      <c r="CY359" s="60"/>
      <c r="CZ359" s="60"/>
      <c r="DA359" s="60"/>
      <c r="DB359" s="60"/>
      <c r="DC359" s="60"/>
      <c r="DD359" s="60"/>
      <c r="DE359" s="60"/>
      <c r="DF359" s="60"/>
      <c r="DG359" s="60"/>
      <c r="DH359" s="60"/>
      <c r="DI359" s="60"/>
      <c r="DJ359" s="60"/>
      <c r="DK359" s="60"/>
      <c r="DL359" s="60"/>
      <c r="DM359" s="60"/>
      <c r="DN359" s="60"/>
      <c r="DO359" s="60"/>
      <c r="DP359" s="60"/>
      <c r="DQ359" s="60"/>
      <c r="DR359" s="60"/>
      <c r="DS359" s="60"/>
      <c r="DT359" s="60"/>
      <c r="DU359" s="60"/>
      <c r="DV359" s="60"/>
      <c r="DW359" s="60"/>
      <c r="DX359" s="60"/>
      <c r="DY359" s="60"/>
    </row>
    <row r="360" spans="1:129" ht="15.75" thickBot="1" x14ac:dyDescent="0.3">
      <c r="A360" s="62" t="s">
        <v>15</v>
      </c>
      <c r="B360" s="63">
        <f t="shared" ref="B360:G360" si="46">SUM(B11+B16+B23+B31+B39+B52+B61+B67+B73+B82+B90+B95+B113+B120+B131+B135+B145+B149+B165+B182+B188+B199+B207+B220+B228+B233+B240+B246+B252+B261+B267+B277+B284+B295+B308+B316+B324+B333+B352+B358)</f>
        <v>225</v>
      </c>
      <c r="C360" s="63">
        <f t="shared" si="46"/>
        <v>226</v>
      </c>
      <c r="D360" s="63">
        <f t="shared" si="46"/>
        <v>228</v>
      </c>
      <c r="E360" s="63">
        <f t="shared" si="46"/>
        <v>204</v>
      </c>
      <c r="F360" s="63">
        <f t="shared" si="46"/>
        <v>204</v>
      </c>
      <c r="G360" s="63">
        <f t="shared" si="46"/>
        <v>202</v>
      </c>
      <c r="H360" s="63"/>
      <c r="I360" s="63">
        <f>SUM(I11+I16+I23+I31+I39+I52+I61+I67+I73+I82+I90+I95+I113+I120+I131+I135+I145+I149+I165+I182+I188+I199+I207+I220+I228+I233+I240+I246+I252+I261+I267+I277+I284+I295+I308+I316+I324+I333+I352+I358)</f>
        <v>6725</v>
      </c>
      <c r="J360" s="63">
        <f>SUM(J11+J16+J23+J31+J39+J52+J61+J67+J73+J82+J90+J95+J113+J120+J131+J135+J145+J149+J165+J182+J188+J199+J207+J220+J228+J233+J240+J246+J252+J261+J267+J277+J284+J295+J308+J316+J324+J333+J352+J358)</f>
        <v>6669</v>
      </c>
      <c r="K360" s="63">
        <f>SUM(K11+K16+K23+K31+K39+K52+K61+K67+K73+K82+K90+K95+K113+K120+K131+K135+K145+K149+K165+K182+K188+K199+K207+K220+K228+K233+K240+K246+K252+K261+K267+K277+K284+K295+K308+K316+K324+K333+K352+K358)</f>
        <v>6587</v>
      </c>
      <c r="L360" s="63">
        <f>SUM(L11+L16+L23+L31+L39+L52+L61+L67+L73+L82+L90+L95+L113+L120+L131+L135+L145+L149+L165+L182+L188+L199+L207+L220+L228+L233+L240+L246+L252+L261+L267+L277+L284+L295+L308+L316+L324+L333+L352+L358)</f>
        <v>5980</v>
      </c>
      <c r="M360" s="63">
        <f>SUM(M11+M16+M23+M31+M39+M52+M61+M67+M73+M82+M90+M95+M113+M120+M131+M135+M145+M149+M165+M182+M188+M199+M207+M220+M228+M233+M240+M246+M252+M261+M267+M277+M284+M295+M308+M316+M324+M333+M352+M358)</f>
        <v>6069</v>
      </c>
      <c r="N360" s="108">
        <f t="shared" si="43"/>
        <v>89</v>
      </c>
      <c r="O360" s="63">
        <f>SUM(O11+O16+O23+O31+O39+O52+O61+O67+O73+O82+O90+O95+O113+O120+O131+O135+O145+O149+O165+O182+O188+O199+O207+O220+O228+O233+O240+O246+O252+O261+O267+O277+O284+O295+O308+O316+O324+O333+O352+O358)</f>
        <v>0</v>
      </c>
      <c r="P360" s="63">
        <f>SUM(P11+P16+P23+P31+P39+P52+P61+P67+P73+P82+P90+P95+P113+P120+P131+P135+P145+P149+P165+P182+P188+P199+P207+P220+P228+P233+P240+P246+P252+P261+P267+P277+P284+P295+P308+P316+P324+P333+P352+P358)</f>
        <v>0</v>
      </c>
      <c r="Q360" s="64">
        <f>SUM(Q11+Q16+Q23+Q31+Q39+Q52+Q61+Q67+Q73+Q82+Q90+Q95+Q113+Q120+Q131+Q135+Q145+Q149+Q165+Q182+Q188+Q199+Q207+Q220+Q228+Q233+Q240+Q246+Q252+Q261+Q267+Q277+Q284+Q295+Q308+Q316+Q324+Q333+Q352+Q358)</f>
        <v>0</v>
      </c>
    </row>
    <row r="361" spans="1:129" x14ac:dyDescent="0.25">
      <c r="B361" s="53"/>
      <c r="C361" s="53"/>
      <c r="D361" s="36"/>
      <c r="E361" s="65"/>
      <c r="F361" s="65"/>
      <c r="G361" s="66"/>
      <c r="I361" s="109"/>
      <c r="J361" s="109"/>
      <c r="K361" s="109"/>
      <c r="L361" s="109"/>
      <c r="M361" s="53"/>
      <c r="Q361" s="1"/>
    </row>
    <row r="363" spans="1:129" x14ac:dyDescent="0.25">
      <c r="A363" s="112" t="s">
        <v>280</v>
      </c>
      <c r="B363" s="112"/>
      <c r="C363" s="112"/>
      <c r="D363" s="112"/>
      <c r="E363" s="112"/>
      <c r="F363" s="112"/>
    </row>
  </sheetData>
  <mergeCells count="2">
    <mergeCell ref="A363:F363"/>
    <mergeCell ref="A1:C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Bruck</dc:creator>
  <cp:lastModifiedBy>Julie Snowdon</cp:lastModifiedBy>
  <dcterms:created xsi:type="dcterms:W3CDTF">2017-06-12T08:19:47Z</dcterms:created>
  <dcterms:modified xsi:type="dcterms:W3CDTF">2022-02-09T14:20:36Z</dcterms:modified>
</cp:coreProperties>
</file>